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4-2025 учебный год\Фед.Мониторинг питания\"/>
    </mc:Choice>
  </mc:AlternateContent>
  <bookViews>
    <workbookView xWindow="0" yWindow="0" windowWidth="12375" windowHeight="11325"/>
  </bookViews>
  <sheets>
    <sheet name="Лист1" sheetId="1" r:id="rId1"/>
  </sheets>
  <definedNames>
    <definedName name="_xlnm._FilterDatabase" localSheetId="0" hidden="1">Лист1!$E$1:$E$163</definedName>
  </definedNames>
  <calcPr calcId="152511" refMode="R1C1"/>
</workbook>
</file>

<file path=xl/calcChain.xml><?xml version="1.0" encoding="utf-8"?>
<calcChain xmlns="http://schemas.openxmlformats.org/spreadsheetml/2006/main">
  <c r="F120" i="1" l="1"/>
  <c r="F66" i="1" l="1"/>
  <c r="F152" i="1"/>
  <c r="F34" i="1" l="1"/>
  <c r="J34" i="1"/>
  <c r="F19" i="1" l="1"/>
  <c r="J135" i="1" l="1"/>
  <c r="G113" i="1"/>
  <c r="H113" i="1"/>
  <c r="I113" i="1"/>
  <c r="J113" i="1"/>
  <c r="F113" i="1"/>
  <c r="F11" i="1"/>
  <c r="A92" i="1" l="1"/>
  <c r="F144" i="1" l="1"/>
  <c r="J144" i="1" l="1"/>
  <c r="G74" i="1"/>
  <c r="H74" i="1"/>
  <c r="I74" i="1"/>
  <c r="J74" i="1"/>
  <c r="F74" i="1"/>
  <c r="G34" i="1"/>
  <c r="F26" i="1"/>
  <c r="G26" i="1"/>
  <c r="G19" i="1"/>
  <c r="H19" i="1"/>
  <c r="I19" i="1"/>
  <c r="J19" i="1"/>
  <c r="G160" i="1" l="1"/>
  <c r="H160" i="1"/>
  <c r="I160" i="1"/>
  <c r="J160" i="1"/>
  <c r="F90" i="1"/>
  <c r="F160" i="1" l="1"/>
  <c r="F50" i="1" l="1"/>
  <c r="F105" i="1" l="1"/>
  <c r="G90" i="1"/>
  <c r="H34" i="1"/>
  <c r="I34" i="1"/>
  <c r="G128" i="1" l="1"/>
  <c r="B12" i="1"/>
  <c r="A12" i="1"/>
  <c r="G120" i="1" l="1"/>
  <c r="H120" i="1"/>
  <c r="I120" i="1"/>
  <c r="J120" i="1"/>
  <c r="F57" i="1"/>
  <c r="F41" i="1"/>
  <c r="H11" i="1"/>
  <c r="I11" i="1"/>
  <c r="J11" i="1"/>
  <c r="G11" i="1"/>
  <c r="G105" i="1" l="1"/>
  <c r="F98" i="1"/>
  <c r="F82" i="1"/>
  <c r="L161" i="1"/>
  <c r="J152" i="1"/>
  <c r="I152" i="1"/>
  <c r="H152" i="1"/>
  <c r="G152" i="1"/>
  <c r="F161" i="1"/>
  <c r="B145" i="1"/>
  <c r="A145" i="1"/>
  <c r="I144" i="1"/>
  <c r="H144" i="1"/>
  <c r="G144" i="1"/>
  <c r="B136" i="1"/>
  <c r="A136" i="1"/>
  <c r="L145" i="1"/>
  <c r="J145" i="1"/>
  <c r="I135" i="1"/>
  <c r="H135" i="1"/>
  <c r="G135" i="1"/>
  <c r="F135" i="1"/>
  <c r="J128" i="1"/>
  <c r="J129" i="1" s="1"/>
  <c r="I128" i="1"/>
  <c r="I129" i="1" s="1"/>
  <c r="H128" i="1"/>
  <c r="H129" i="1" s="1"/>
  <c r="G129" i="1"/>
  <c r="F128" i="1"/>
  <c r="F129" i="1" s="1"/>
  <c r="L129" i="1"/>
  <c r="B114" i="1"/>
  <c r="A114" i="1"/>
  <c r="B106" i="1"/>
  <c r="A106" i="1"/>
  <c r="J105" i="1"/>
  <c r="I105" i="1"/>
  <c r="H105" i="1"/>
  <c r="B99" i="1"/>
  <c r="A99" i="1"/>
  <c r="J98" i="1"/>
  <c r="I98" i="1"/>
  <c r="H98" i="1"/>
  <c r="G98" i="1"/>
  <c r="B91" i="1"/>
  <c r="A91" i="1"/>
  <c r="L99" i="1"/>
  <c r="J90" i="1"/>
  <c r="I90" i="1"/>
  <c r="H90" i="1"/>
  <c r="B83" i="1"/>
  <c r="A83" i="1"/>
  <c r="J82" i="1"/>
  <c r="I82" i="1"/>
  <c r="H82" i="1"/>
  <c r="G82" i="1"/>
  <c r="B75" i="1"/>
  <c r="A75" i="1"/>
  <c r="L83" i="1"/>
  <c r="B67" i="1"/>
  <c r="A67" i="1"/>
  <c r="J66" i="1"/>
  <c r="I66" i="1"/>
  <c r="H66" i="1"/>
  <c r="G66" i="1"/>
  <c r="F67" i="1"/>
  <c r="B58" i="1"/>
  <c r="A58" i="1"/>
  <c r="L67" i="1"/>
  <c r="J57" i="1"/>
  <c r="J67" i="1" s="1"/>
  <c r="I57" i="1"/>
  <c r="H57" i="1"/>
  <c r="G57" i="1"/>
  <c r="B51" i="1"/>
  <c r="A51" i="1"/>
  <c r="J50" i="1"/>
  <c r="I50" i="1"/>
  <c r="H50" i="1"/>
  <c r="G50" i="1"/>
  <c r="F51" i="1"/>
  <c r="B42" i="1"/>
  <c r="A42" i="1"/>
  <c r="L51" i="1"/>
  <c r="J41" i="1"/>
  <c r="I41" i="1"/>
  <c r="H41" i="1"/>
  <c r="H51" i="1" s="1"/>
  <c r="G41" i="1"/>
  <c r="B35" i="1"/>
  <c r="A35" i="1"/>
  <c r="B27" i="1"/>
  <c r="A27" i="1"/>
  <c r="L35" i="1"/>
  <c r="J26" i="1"/>
  <c r="J35" i="1" s="1"/>
  <c r="I26" i="1"/>
  <c r="I35" i="1" s="1"/>
  <c r="H26" i="1"/>
  <c r="H35" i="1" s="1"/>
  <c r="G35" i="1"/>
  <c r="B20" i="1"/>
  <c r="A20" i="1"/>
  <c r="G67" i="1" l="1"/>
  <c r="I67" i="1"/>
  <c r="J51" i="1"/>
  <c r="G51" i="1"/>
  <c r="H145" i="1"/>
  <c r="I145" i="1"/>
  <c r="G145" i="1"/>
  <c r="F145" i="1"/>
  <c r="H67" i="1"/>
  <c r="I161" i="1"/>
  <c r="J161" i="1"/>
  <c r="H161" i="1"/>
  <c r="G161" i="1"/>
  <c r="I51" i="1"/>
  <c r="F83" i="1"/>
  <c r="H83" i="1"/>
  <c r="J83" i="1"/>
  <c r="G99" i="1"/>
  <c r="I99" i="1"/>
  <c r="G83" i="1"/>
  <c r="I83" i="1"/>
  <c r="H99" i="1"/>
  <c r="J99" i="1"/>
  <c r="F99" i="1"/>
  <c r="G20" i="1"/>
  <c r="I20" i="1"/>
  <c r="L20" i="1"/>
  <c r="G114" i="1"/>
  <c r="I114" i="1"/>
  <c r="L114" i="1"/>
  <c r="H20" i="1"/>
  <c r="J20" i="1"/>
  <c r="F35" i="1"/>
  <c r="H114" i="1"/>
  <c r="J114" i="1"/>
  <c r="F114" i="1"/>
  <c r="F20" i="1"/>
  <c r="F163" i="1" l="1"/>
  <c r="H163" i="1"/>
  <c r="J163" i="1"/>
  <c r="G163" i="1"/>
  <c r="I163" i="1"/>
  <c r="L163" i="1"/>
</calcChain>
</file>

<file path=xl/sharedStrings.xml><?xml version="1.0" encoding="utf-8"?>
<sst xmlns="http://schemas.openxmlformats.org/spreadsheetml/2006/main" count="300" uniqueCount="112">
  <si>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</si>
  <si>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</si>
  <si>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</si>
  <si>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</si>
  <si>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</si>
  <si>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</si>
  <si>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</si>
  <si>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</si>
  <si>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</si>
  <si>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</si>
  <si>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</si>
  <si>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</si>
  <si>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</si>
  <si>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</si>
  <si>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</si>
  <si>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</si>
  <si>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</si>
  <si>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</si>
  <si>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</si>
  <si>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</si>
  <si>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</si>
  <si>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</si>
  <si>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</si>
  <si>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</si>
  <si>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</si>
  <si>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</si>
  <si>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</si>
  <si>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</si>
  <si>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</si>
  <si>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</si>
  <si>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</si>
  <si>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</si>
  <si>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</si>
  <si>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</si>
  <si>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</si>
  <si>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Фрукты свежие </t>
  </si>
  <si>
    <t>Кофейный напиток витаминизированный</t>
  </si>
  <si>
    <t>Батон витаминный с микронутриентами</t>
  </si>
  <si>
    <t>Каша гречневая рассыпчатая</t>
  </si>
  <si>
    <t>Компот из кураги</t>
  </si>
  <si>
    <t>Какао с молоком</t>
  </si>
  <si>
    <t>Пюре картофельное</t>
  </si>
  <si>
    <t>Рожки отварные</t>
  </si>
  <si>
    <t>Чай с сахаром</t>
  </si>
  <si>
    <t>Каша молочная пшенная жидкая  с маслом</t>
  </si>
  <si>
    <t xml:space="preserve">Филе куриное панированное </t>
  </si>
  <si>
    <t>ТТК 242</t>
  </si>
  <si>
    <t>Бульон с куриным филе, гренками, зеленью</t>
  </si>
  <si>
    <t>177/2004</t>
  </si>
  <si>
    <t>Каша молочная "Дружба" жидкая с маслом</t>
  </si>
  <si>
    <t xml:space="preserve">Бифштекс домашний </t>
  </si>
  <si>
    <t>Хлеб полезный с микронутриентами</t>
  </si>
  <si>
    <t>Чай с лимоном</t>
  </si>
  <si>
    <t>Кисломолочный продукт "Биолакт"</t>
  </si>
  <si>
    <t>Суп сырный с гренками, зеленью</t>
  </si>
  <si>
    <t>111/2004</t>
  </si>
  <si>
    <t>Бутерброд горячий с сыром</t>
  </si>
  <si>
    <t>10/2004</t>
  </si>
  <si>
    <t>Запеканка из творога со сгущённым молоком</t>
  </si>
  <si>
    <t>кисломол.</t>
  </si>
  <si>
    <t>ТТК147</t>
  </si>
  <si>
    <t>Фрукты свежие</t>
  </si>
  <si>
    <t>Кисель плодово-ягодный витаминизированный</t>
  </si>
  <si>
    <t>Кисломолочный продукт"Биолакт"</t>
  </si>
  <si>
    <t>Котлета куриная</t>
  </si>
  <si>
    <t>Батон витаминный с микронутриентами/масло шоколадное</t>
  </si>
  <si>
    <t>Вермишель отварная</t>
  </si>
  <si>
    <t xml:space="preserve">Компот из яблок </t>
  </si>
  <si>
    <t>Пюре яблочное</t>
  </si>
  <si>
    <t>Батон, обогащенный йодоказеином</t>
  </si>
  <si>
    <t>Батон, обогащенный йодоказеином/масло шоколадное</t>
  </si>
  <si>
    <t>Суп куриный с зеленью</t>
  </si>
  <si>
    <t>ТТК 243</t>
  </si>
  <si>
    <t>Гуляш из говядины</t>
  </si>
  <si>
    <t>ТТК 370</t>
  </si>
  <si>
    <t>ТТК 57</t>
  </si>
  <si>
    <t>Каша молочная рисовая жидкая с маслом</t>
  </si>
  <si>
    <t>Батон витаминный с микронутриентами/масло сливочное/сыр порционно</t>
  </si>
  <si>
    <t>Напиток из шиповника</t>
  </si>
  <si>
    <t>Компот из груши</t>
  </si>
  <si>
    <t>Котлета рыбная</t>
  </si>
  <si>
    <t>Биточки домашние</t>
  </si>
  <si>
    <t>ТТК 147</t>
  </si>
  <si>
    <t>Рис отварной</t>
  </si>
  <si>
    <t>Борщ со свежей капустой и картофелем, говядиной  тушёной, сметаной, зеленью</t>
  </si>
  <si>
    <t>278/2022</t>
  </si>
  <si>
    <t>Борщ "Сибирский" с говядиной тушёной, со сметаной, зеленью</t>
  </si>
  <si>
    <t>Суп картофельный с горохом, мясом, зеленью</t>
  </si>
  <si>
    <t>Пудинг "Лакомка" с  вареньем</t>
  </si>
  <si>
    <t>Батон витаминный с микронутриентами/масло сливочное</t>
  </si>
  <si>
    <t>ТТК477</t>
  </si>
  <si>
    <t>Щи из свежей капусты с картофелем с говядиной тушёной, зеленью</t>
  </si>
  <si>
    <t>ТТК 245</t>
  </si>
  <si>
    <t>Вермишель молочная</t>
  </si>
  <si>
    <t>ТТК 536</t>
  </si>
  <si>
    <t xml:space="preserve">Котлета куриная </t>
  </si>
  <si>
    <t>ТТК 499</t>
  </si>
  <si>
    <t>Суп картофельный с крупой,  с рыбными консервами, зеленью</t>
  </si>
  <si>
    <t>Плов из говядины</t>
  </si>
  <si>
    <t>Омлет натуральный</t>
  </si>
  <si>
    <t xml:space="preserve">Гуляш из говядины </t>
  </si>
  <si>
    <t xml:space="preserve"> </t>
  </si>
  <si>
    <t xml:space="preserve">Рис отварной </t>
  </si>
  <si>
    <t>Компот из ягод</t>
  </si>
  <si>
    <t>ТТК 206</t>
  </si>
  <si>
    <t>Батон, обогащенный йодоказеином/масло сливочное/сыр порционно</t>
  </si>
  <si>
    <t>Тефтели мясные в соусе томатном</t>
  </si>
  <si>
    <t>Суп с вермишелью и картофелем с мясом, зеленью</t>
  </si>
  <si>
    <t xml:space="preserve">Печень по-строгановски </t>
  </si>
  <si>
    <t>431/2004</t>
  </si>
  <si>
    <t>февраль</t>
  </si>
  <si>
    <t>Типовое примерное меню приготавливаемых блюд на февраль 2025 года для учащихся 1-4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</si>
</sst>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"/>
    <numFmt numFmtId="166" formatCode="#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1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top"/>
    </xf>
    <xf numFmtId="164" fontId="4" fillId="0" borderId="0" xfId="0" applyNumberFormat="1" applyFont="1"/>
    <xf numFmtId="164" fontId="4" fillId="0" borderId="4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 vertical="top"/>
    </xf>
    <xf numFmtId="1" fontId="4" fillId="0" borderId="0" xfId="0" applyNumberFormat="1" applyFont="1"/>
    <xf numFmtId="1" fontId="4" fillId="0" borderId="4" xfId="0" applyNumberFormat="1" applyFont="1" applyBorder="1" applyAlignment="1">
      <alignment horizontal="center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  <xf numFmtId="1" fontId="4" fillId="3" borderId="8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164" fontId="4" fillId="0" borderId="12" xfId="0" applyNumberFormat="1" applyFont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horizontal="center" vertical="top" wrapText="1"/>
    </xf>
    <xf numFmtId="164" fontId="4" fillId="3" borderId="12" xfId="0" applyNumberFormat="1" applyFont="1" applyFill="1" applyBorder="1" applyAlignment="1">
      <alignment horizontal="center" vertical="top" wrapText="1"/>
    </xf>
    <xf numFmtId="1" fontId="4" fillId="3" borderId="12" xfId="0" applyNumberFormat="1" applyFont="1" applyFill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13" fillId="2" borderId="12" xfId="0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 applyProtection="1">
      <alignment vertical="top" wrapText="1"/>
      <protection locked="0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top" wrapText="1"/>
      <protection locked="0"/>
    </xf>
    <xf numFmtId="0" fontId="14" fillId="0" borderId="12" xfId="0" applyFont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2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10" fillId="0" borderId="12" xfId="0" applyFont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4" fillId="2" borderId="12" xfId="0" applyFont="1" applyFill="1" applyBorder="1" applyAlignment="1" applyProtection="1">
      <alignment vertical="center" wrapText="1"/>
      <protection locked="0"/>
    </xf>
    <xf numFmtId="165" fontId="4" fillId="0" borderId="12" xfId="0" applyNumberFormat="1" applyFont="1" applyBorder="1" applyAlignment="1">
      <alignment horizontal="center" vertical="top" wrapText="1"/>
    </xf>
    <xf numFmtId="166" fontId="4" fillId="0" borderId="12" xfId="0" applyNumberFormat="1" applyFont="1" applyBorder="1" applyAlignment="1">
      <alignment horizontal="center" vertical="top" wrapText="1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center"/>
    </xf>
    <xf numFmtId="0" fontId="4" fillId="0" borderId="12" xfId="0" applyNumberFormat="1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zoomScale="85" zoomScaleNormal="85" workbookViewId="0">
      <pane xSplit="4" ySplit="5" topLeftCell="E147" activePane="bottomRight" state="frozen"/>
      <selection activeCell="O29" sqref="O29"/>
      <selection pane="topRight"/>
      <selection pane="bottomLeft"/>
      <selection pane="bottomRight" activeCell="F163" sqref="F163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58" customWidth="1"/>
    <col min="5" max="5" width="52.5703125" style="1" customWidth="1"/>
    <col min="6" max="6" width="9.28515625" style="1" customWidth="1"/>
    <col min="7" max="7" width="10" style="13" customWidth="1"/>
    <col min="8" max="8" width="7.5703125" style="13" customWidth="1"/>
    <col min="9" max="9" width="6.85546875" style="13" customWidth="1"/>
    <col min="10" max="10" width="8.140625" style="16" customWidth="1"/>
    <col min="11" max="11" width="10" style="1" customWidth="1"/>
    <col min="12" max="12" width="9.140625" style="51"/>
    <col min="13" max="16384" width="9.140625" style="1"/>
  </cols>
  <sheetData>
    <row r="1" spans="1:12" ht="15" x14ac:dyDescent="0.25">
      <c r="A1" s="2" t="s">
        <v>0</v>
      </c>
      <c r="C1" s="74"/>
      <c r="D1" s="75"/>
      <c r="E1" s="75"/>
      <c r="F1" s="3" t="s">
        <v>1</v>
      </c>
      <c r="G1" s="13" t="s">
        <v>2</v>
      </c>
      <c r="H1" s="76"/>
      <c r="I1" s="76"/>
      <c r="J1" s="76"/>
      <c r="K1" s="76"/>
    </row>
    <row r="2" spans="1:12" ht="35.25" customHeight="1" x14ac:dyDescent="0.2">
      <c r="A2" s="77" t="s">
        <v>111</v>
      </c>
      <c r="B2" s="77"/>
      <c r="C2" s="77"/>
      <c r="D2" s="77"/>
      <c r="E2" s="77"/>
      <c r="F2" s="77"/>
      <c r="G2" s="13" t="s">
        <v>3</v>
      </c>
      <c r="H2" s="76"/>
      <c r="I2" s="76"/>
      <c r="J2" s="76"/>
      <c r="K2" s="76"/>
    </row>
    <row r="3" spans="1:12" ht="17.25" customHeight="1" x14ac:dyDescent="0.2">
      <c r="A3" s="4" t="s">
        <v>4</v>
      </c>
      <c r="C3" s="1"/>
      <c r="D3" s="5"/>
      <c r="E3" s="6" t="s">
        <v>5</v>
      </c>
      <c r="G3" s="13" t="s">
        <v>6</v>
      </c>
      <c r="H3" s="18"/>
      <c r="I3" s="18" t="s">
        <v>110</v>
      </c>
      <c r="J3" s="7">
        <v>2025</v>
      </c>
      <c r="K3" s="8"/>
    </row>
    <row r="4" spans="1:12" ht="13.5" thickBot="1" x14ac:dyDescent="0.25">
      <c r="C4" s="1"/>
      <c r="D4" s="4"/>
      <c r="H4" s="12" t="s">
        <v>7</v>
      </c>
      <c r="I4" s="12" t="s">
        <v>8</v>
      </c>
      <c r="J4" s="15" t="s">
        <v>9</v>
      </c>
    </row>
    <row r="5" spans="1:12" ht="33.75" x14ac:dyDescent="0.2">
      <c r="A5" s="27" t="s">
        <v>10</v>
      </c>
      <c r="B5" s="28" t="s">
        <v>11</v>
      </c>
      <c r="C5" s="29" t="s">
        <v>12</v>
      </c>
      <c r="D5" s="29" t="s">
        <v>13</v>
      </c>
      <c r="E5" s="29" t="s">
        <v>14</v>
      </c>
      <c r="F5" s="29" t="s">
        <v>15</v>
      </c>
      <c r="G5" s="30" t="s">
        <v>16</v>
      </c>
      <c r="H5" s="30" t="s">
        <v>17</v>
      </c>
      <c r="I5" s="30" t="s">
        <v>18</v>
      </c>
      <c r="J5" s="31" t="s">
        <v>19</v>
      </c>
      <c r="K5" s="32" t="s">
        <v>20</v>
      </c>
      <c r="L5" s="52" t="s">
        <v>21</v>
      </c>
    </row>
    <row r="6" spans="1:12" ht="15" x14ac:dyDescent="0.25">
      <c r="A6" s="33">
        <v>1</v>
      </c>
      <c r="B6" s="33">
        <v>1</v>
      </c>
      <c r="C6" s="34" t="s">
        <v>22</v>
      </c>
      <c r="D6" s="59" t="s">
        <v>23</v>
      </c>
      <c r="E6" s="35" t="s">
        <v>88</v>
      </c>
      <c r="F6" s="36">
        <v>180</v>
      </c>
      <c r="G6" s="37">
        <v>14.1</v>
      </c>
      <c r="H6" s="37">
        <v>12.6</v>
      </c>
      <c r="I6" s="37">
        <v>56.4</v>
      </c>
      <c r="J6" s="38">
        <v>379</v>
      </c>
      <c r="K6" s="39" t="s">
        <v>75</v>
      </c>
      <c r="L6" s="53"/>
    </row>
    <row r="7" spans="1:12" ht="15" x14ac:dyDescent="0.25">
      <c r="A7" s="33"/>
      <c r="B7" s="33"/>
      <c r="C7" s="34"/>
      <c r="D7" s="59" t="s">
        <v>24</v>
      </c>
      <c r="E7" s="50" t="s">
        <v>43</v>
      </c>
      <c r="F7" s="36">
        <v>200</v>
      </c>
      <c r="G7" s="37">
        <v>0.2</v>
      </c>
      <c r="H7" s="37">
        <v>0.1</v>
      </c>
      <c r="I7" s="37">
        <v>10.1</v>
      </c>
      <c r="J7" s="38">
        <v>41</v>
      </c>
      <c r="K7" s="39">
        <v>376</v>
      </c>
      <c r="L7" s="53"/>
    </row>
    <row r="8" spans="1:12" ht="15" x14ac:dyDescent="0.25">
      <c r="A8" s="33"/>
      <c r="B8" s="33"/>
      <c r="C8" s="34"/>
      <c r="D8" s="59" t="s">
        <v>31</v>
      </c>
      <c r="E8" s="65" t="s">
        <v>89</v>
      </c>
      <c r="F8" s="36">
        <v>47</v>
      </c>
      <c r="G8" s="37">
        <v>3.1</v>
      </c>
      <c r="H8" s="37">
        <v>8</v>
      </c>
      <c r="I8" s="37">
        <v>21.3</v>
      </c>
      <c r="J8" s="38">
        <v>170</v>
      </c>
      <c r="K8" s="39"/>
      <c r="L8" s="53"/>
    </row>
    <row r="9" spans="1:12" ht="15" x14ac:dyDescent="0.25">
      <c r="A9" s="33"/>
      <c r="B9" s="33"/>
      <c r="C9" s="34"/>
      <c r="D9" s="59" t="s">
        <v>25</v>
      </c>
      <c r="E9" s="35" t="s">
        <v>35</v>
      </c>
      <c r="F9" s="36">
        <v>110</v>
      </c>
      <c r="G9" s="37">
        <v>0.4</v>
      </c>
      <c r="H9" s="37">
        <v>0.4</v>
      </c>
      <c r="I9" s="37">
        <v>10.8</v>
      </c>
      <c r="J9" s="38">
        <v>49</v>
      </c>
      <c r="K9" s="39">
        <v>338</v>
      </c>
      <c r="L9" s="53"/>
    </row>
    <row r="10" spans="1:12" ht="15" x14ac:dyDescent="0.25">
      <c r="A10" s="33"/>
      <c r="B10" s="33"/>
      <c r="C10" s="34"/>
      <c r="D10" s="60"/>
      <c r="E10" s="35"/>
      <c r="F10" s="36"/>
      <c r="G10" s="37"/>
      <c r="H10" s="37"/>
      <c r="I10" s="37"/>
      <c r="J10" s="38"/>
      <c r="K10" s="39"/>
      <c r="L10" s="53"/>
    </row>
    <row r="11" spans="1:12" ht="15" x14ac:dyDescent="0.25">
      <c r="A11" s="33"/>
      <c r="B11" s="33"/>
      <c r="C11" s="34"/>
      <c r="D11" s="61" t="s">
        <v>26</v>
      </c>
      <c r="E11" s="40"/>
      <c r="F11" s="41">
        <f>F6+F10+F7+F8+F9</f>
        <v>537</v>
      </c>
      <c r="G11" s="42">
        <f>SUM(G6:G10)</f>
        <v>17.799999999999997</v>
      </c>
      <c r="H11" s="42">
        <f>SUM(H6:H10)</f>
        <v>21.099999999999998</v>
      </c>
      <c r="I11" s="42">
        <f>SUM(I6:I10)</f>
        <v>98.6</v>
      </c>
      <c r="J11" s="48">
        <f>SUM(J6:J10)</f>
        <v>639</v>
      </c>
      <c r="K11" s="41"/>
      <c r="L11" s="54">
        <v>91.33</v>
      </c>
    </row>
    <row r="12" spans="1:12" ht="15" x14ac:dyDescent="0.25">
      <c r="A12" s="33">
        <f>A6</f>
        <v>1</v>
      </c>
      <c r="B12" s="33">
        <f>B6</f>
        <v>1</v>
      </c>
      <c r="C12" s="34" t="s">
        <v>27</v>
      </c>
      <c r="D12" s="59" t="s">
        <v>28</v>
      </c>
      <c r="E12" s="35" t="s">
        <v>54</v>
      </c>
      <c r="F12" s="39">
        <v>265</v>
      </c>
      <c r="G12" s="37">
        <v>6.1</v>
      </c>
      <c r="H12" s="37">
        <v>6.3</v>
      </c>
      <c r="I12" s="37">
        <v>22.8</v>
      </c>
      <c r="J12" s="38">
        <v>173</v>
      </c>
      <c r="K12" s="39" t="s">
        <v>74</v>
      </c>
      <c r="L12" s="53"/>
    </row>
    <row r="13" spans="1:12" ht="15" x14ac:dyDescent="0.25">
      <c r="A13" s="33"/>
      <c r="B13" s="33"/>
      <c r="C13" s="34"/>
      <c r="D13" s="59" t="s">
        <v>29</v>
      </c>
      <c r="E13" s="35" t="s">
        <v>98</v>
      </c>
      <c r="F13" s="39">
        <v>200</v>
      </c>
      <c r="G13" s="37">
        <v>11.6</v>
      </c>
      <c r="H13" s="37">
        <v>11.7</v>
      </c>
      <c r="I13" s="37">
        <v>37.1</v>
      </c>
      <c r="J13" s="38">
        <v>300</v>
      </c>
      <c r="K13" s="39">
        <v>265</v>
      </c>
      <c r="L13" s="53"/>
    </row>
    <row r="14" spans="1:12" ht="15" x14ac:dyDescent="0.25">
      <c r="A14" s="33"/>
      <c r="B14" s="33"/>
      <c r="C14" s="34"/>
      <c r="D14" s="59" t="s">
        <v>30</v>
      </c>
      <c r="E14" s="35" t="s">
        <v>39</v>
      </c>
      <c r="F14" s="39">
        <v>200</v>
      </c>
      <c r="G14" s="37">
        <v>1</v>
      </c>
      <c r="H14" s="37">
        <v>0</v>
      </c>
      <c r="I14" s="37">
        <v>13.2</v>
      </c>
      <c r="J14" s="38">
        <v>86</v>
      </c>
      <c r="K14" s="39">
        <v>348</v>
      </c>
      <c r="L14" s="53"/>
    </row>
    <row r="15" spans="1:12" ht="15" x14ac:dyDescent="0.25">
      <c r="A15" s="33"/>
      <c r="B15" s="33"/>
      <c r="C15" s="34"/>
      <c r="D15" s="59" t="s">
        <v>31</v>
      </c>
      <c r="E15" s="35" t="s">
        <v>37</v>
      </c>
      <c r="F15" s="39">
        <v>43</v>
      </c>
      <c r="G15" s="37">
        <v>3.4400000000000004</v>
      </c>
      <c r="H15" s="37">
        <v>0.85999999999999988</v>
      </c>
      <c r="I15" s="37">
        <v>24.62</v>
      </c>
      <c r="J15" s="38">
        <v>120.4</v>
      </c>
      <c r="K15" s="39"/>
      <c r="L15" s="53"/>
    </row>
    <row r="16" spans="1:12" ht="15" x14ac:dyDescent="0.25">
      <c r="A16" s="33"/>
      <c r="B16" s="33"/>
      <c r="C16" s="34"/>
      <c r="D16" s="59" t="s">
        <v>32</v>
      </c>
      <c r="E16" s="35" t="s">
        <v>51</v>
      </c>
      <c r="F16" s="39">
        <v>25</v>
      </c>
      <c r="G16" s="37">
        <v>1.8</v>
      </c>
      <c r="H16" s="37">
        <v>0.3</v>
      </c>
      <c r="I16" s="37">
        <v>10.8</v>
      </c>
      <c r="J16" s="38">
        <v>53</v>
      </c>
      <c r="K16" s="39"/>
      <c r="L16" s="53"/>
    </row>
    <row r="17" spans="1:12" ht="15" x14ac:dyDescent="0.25">
      <c r="A17" s="33"/>
      <c r="B17" s="33"/>
      <c r="C17" s="34"/>
      <c r="D17" s="35"/>
      <c r="E17" s="35"/>
      <c r="F17" s="39"/>
      <c r="G17" s="37"/>
      <c r="H17" s="37"/>
      <c r="I17" s="37"/>
      <c r="J17" s="38"/>
      <c r="K17" s="39"/>
      <c r="L17" s="53"/>
    </row>
    <row r="18" spans="1:12" ht="15" x14ac:dyDescent="0.25">
      <c r="A18" s="33"/>
      <c r="B18" s="33"/>
      <c r="C18" s="34"/>
      <c r="D18" s="59"/>
      <c r="E18" s="35"/>
      <c r="F18" s="39"/>
      <c r="G18" s="37"/>
      <c r="H18" s="37"/>
      <c r="I18" s="37"/>
      <c r="J18" s="38"/>
      <c r="K18" s="39"/>
      <c r="L18" s="53"/>
    </row>
    <row r="19" spans="1:12" ht="15" x14ac:dyDescent="0.25">
      <c r="A19" s="33"/>
      <c r="B19" s="33"/>
      <c r="C19" s="34"/>
      <c r="D19" s="61" t="s">
        <v>26</v>
      </c>
      <c r="E19" s="40"/>
      <c r="F19" s="41">
        <f>SUM(F12:F16)</f>
        <v>733</v>
      </c>
      <c r="G19" s="42">
        <f>SUM(G12:G16)</f>
        <v>23.94</v>
      </c>
      <c r="H19" s="42">
        <f>SUM(H12:H16)</f>
        <v>19.16</v>
      </c>
      <c r="I19" s="42">
        <f>SUM(I12:I16)</f>
        <v>108.52000000000001</v>
      </c>
      <c r="J19" s="48">
        <f>SUM(J12:J16)</f>
        <v>732.4</v>
      </c>
      <c r="K19" s="41"/>
      <c r="L19" s="54">
        <v>109.6</v>
      </c>
    </row>
    <row r="20" spans="1:12" ht="15" x14ac:dyDescent="0.2">
      <c r="A20" s="43">
        <f>A6</f>
        <v>1</v>
      </c>
      <c r="B20" s="43">
        <f>B6</f>
        <v>1</v>
      </c>
      <c r="C20" s="72" t="s">
        <v>33</v>
      </c>
      <c r="D20" s="73"/>
      <c r="E20" s="44"/>
      <c r="F20" s="45">
        <f>F11+F19</f>
        <v>1270</v>
      </c>
      <c r="G20" s="46">
        <f>G11+G19</f>
        <v>41.739999999999995</v>
      </c>
      <c r="H20" s="46">
        <f>H11+H19</f>
        <v>40.26</v>
      </c>
      <c r="I20" s="46">
        <f>I11+I19</f>
        <v>207.12</v>
      </c>
      <c r="J20" s="47">
        <f>J11+J19</f>
        <v>1371.4</v>
      </c>
      <c r="K20" s="45"/>
      <c r="L20" s="55">
        <f>L11+L19</f>
        <v>200.93</v>
      </c>
    </row>
    <row r="21" spans="1:12" ht="15" x14ac:dyDescent="0.25">
      <c r="A21" s="33">
        <v>1</v>
      </c>
      <c r="B21" s="33">
        <v>2</v>
      </c>
      <c r="C21" s="34" t="s">
        <v>22</v>
      </c>
      <c r="D21" s="59" t="s">
        <v>23</v>
      </c>
      <c r="E21" s="35" t="s">
        <v>76</v>
      </c>
      <c r="F21" s="36">
        <v>205</v>
      </c>
      <c r="G21" s="37">
        <v>5.3</v>
      </c>
      <c r="H21" s="37">
        <v>7</v>
      </c>
      <c r="I21" s="37">
        <v>30</v>
      </c>
      <c r="J21" s="38">
        <v>205</v>
      </c>
      <c r="K21" s="39">
        <v>182</v>
      </c>
      <c r="L21" s="53"/>
    </row>
    <row r="22" spans="1:12" ht="15" x14ac:dyDescent="0.25">
      <c r="A22" s="33"/>
      <c r="B22" s="33"/>
      <c r="C22" s="34"/>
      <c r="D22" s="59" t="s">
        <v>24</v>
      </c>
      <c r="E22" s="35" t="s">
        <v>40</v>
      </c>
      <c r="F22" s="36">
        <v>200</v>
      </c>
      <c r="G22" s="37">
        <v>3.6</v>
      </c>
      <c r="H22" s="37">
        <v>3</v>
      </c>
      <c r="I22" s="37">
        <v>20.8</v>
      </c>
      <c r="J22" s="38">
        <v>124</v>
      </c>
      <c r="K22" s="39">
        <v>382</v>
      </c>
      <c r="L22" s="53"/>
    </row>
    <row r="23" spans="1:12" ht="15" x14ac:dyDescent="0.25">
      <c r="A23" s="33"/>
      <c r="B23" s="33"/>
      <c r="C23" s="34"/>
      <c r="D23" s="59" t="s">
        <v>31</v>
      </c>
      <c r="E23" s="35" t="s">
        <v>89</v>
      </c>
      <c r="F23" s="36">
        <v>57</v>
      </c>
      <c r="G23" s="37">
        <v>3.48</v>
      </c>
      <c r="H23" s="37">
        <v>11.74</v>
      </c>
      <c r="I23" s="37">
        <v>24.25</v>
      </c>
      <c r="J23" s="38">
        <v>216.6</v>
      </c>
      <c r="K23" s="39"/>
      <c r="L23" s="53"/>
    </row>
    <row r="24" spans="1:12" ht="15" x14ac:dyDescent="0.25">
      <c r="A24" s="33"/>
      <c r="B24" s="33"/>
      <c r="C24" s="34"/>
      <c r="D24" s="59" t="s">
        <v>59</v>
      </c>
      <c r="E24" s="35" t="s">
        <v>63</v>
      </c>
      <c r="F24" s="36">
        <v>100</v>
      </c>
      <c r="G24" s="37">
        <v>2.8</v>
      </c>
      <c r="H24" s="37">
        <v>3.2</v>
      </c>
      <c r="I24" s="37">
        <v>8</v>
      </c>
      <c r="J24" s="38">
        <v>75</v>
      </c>
      <c r="K24" s="39"/>
      <c r="L24" s="53"/>
    </row>
    <row r="25" spans="1:12" ht="15" x14ac:dyDescent="0.25">
      <c r="A25" s="33"/>
      <c r="B25" s="33"/>
      <c r="C25" s="34"/>
      <c r="D25" s="59"/>
      <c r="E25" s="35"/>
      <c r="F25" s="36"/>
      <c r="G25" s="37"/>
      <c r="H25" s="37"/>
      <c r="I25" s="37"/>
      <c r="J25" s="38"/>
      <c r="K25" s="39"/>
      <c r="L25" s="53"/>
    </row>
    <row r="26" spans="1:12" ht="15" x14ac:dyDescent="0.25">
      <c r="A26" s="33"/>
      <c r="B26" s="33"/>
      <c r="C26" s="34"/>
      <c r="D26" s="61" t="s">
        <v>26</v>
      </c>
      <c r="E26" s="40"/>
      <c r="F26" s="41">
        <f>SUM(F21:F25)</f>
        <v>562</v>
      </c>
      <c r="G26" s="42">
        <f>SUM(G21:G25)</f>
        <v>15.18</v>
      </c>
      <c r="H26" s="42">
        <f>SUM(H21:H25)</f>
        <v>24.94</v>
      </c>
      <c r="I26" s="42">
        <f>SUM(I21:I25)</f>
        <v>83.05</v>
      </c>
      <c r="J26" s="48">
        <f>SUM(J21:J25)</f>
        <v>620.6</v>
      </c>
      <c r="K26" s="41"/>
      <c r="L26" s="54">
        <v>91.33</v>
      </c>
    </row>
    <row r="27" spans="1:12" ht="15" x14ac:dyDescent="0.25">
      <c r="A27" s="33">
        <f>A21</f>
        <v>1</v>
      </c>
      <c r="B27" s="33">
        <f>B21</f>
        <v>2</v>
      </c>
      <c r="C27" s="34" t="s">
        <v>27</v>
      </c>
      <c r="D27" s="59" t="s">
        <v>28</v>
      </c>
      <c r="E27" s="35" t="s">
        <v>87</v>
      </c>
      <c r="F27" s="36">
        <v>260</v>
      </c>
      <c r="G27" s="37">
        <v>8.8000000000000007</v>
      </c>
      <c r="H27" s="37">
        <v>4.0999999999999996</v>
      </c>
      <c r="I27" s="37">
        <v>14.5</v>
      </c>
      <c r="J27" s="38">
        <v>127</v>
      </c>
      <c r="K27" s="39">
        <v>102</v>
      </c>
      <c r="L27" s="53"/>
    </row>
    <row r="28" spans="1:12" ht="15" x14ac:dyDescent="0.25">
      <c r="A28" s="33"/>
      <c r="B28" s="33"/>
      <c r="C28" s="34"/>
      <c r="D28" s="59" t="s">
        <v>29</v>
      </c>
      <c r="E28" s="35" t="s">
        <v>64</v>
      </c>
      <c r="F28" s="39">
        <v>100</v>
      </c>
      <c r="G28" s="37">
        <v>20.2</v>
      </c>
      <c r="H28" s="37">
        <v>9</v>
      </c>
      <c r="I28" s="37">
        <v>16.8</v>
      </c>
      <c r="J28" s="38">
        <v>229</v>
      </c>
      <c r="K28" s="39">
        <v>295</v>
      </c>
      <c r="L28" s="53"/>
    </row>
    <row r="29" spans="1:12" ht="15" x14ac:dyDescent="0.25">
      <c r="A29" s="33"/>
      <c r="B29" s="33"/>
      <c r="C29" s="34"/>
      <c r="D29" s="59" t="s">
        <v>29</v>
      </c>
      <c r="E29" s="35" t="s">
        <v>42</v>
      </c>
      <c r="F29" s="36">
        <v>150</v>
      </c>
      <c r="G29" s="37">
        <v>5.4</v>
      </c>
      <c r="H29" s="37">
        <v>4.9000000000000004</v>
      </c>
      <c r="I29" s="37">
        <v>27.9</v>
      </c>
      <c r="J29" s="38">
        <v>178</v>
      </c>
      <c r="K29" s="39">
        <v>309</v>
      </c>
      <c r="L29" s="53"/>
    </row>
    <row r="30" spans="1:12" ht="15" x14ac:dyDescent="0.25">
      <c r="A30" s="33"/>
      <c r="B30" s="33"/>
      <c r="C30" s="34"/>
      <c r="D30" s="59" t="s">
        <v>30</v>
      </c>
      <c r="E30" s="35" t="s">
        <v>79</v>
      </c>
      <c r="F30" s="36">
        <v>200</v>
      </c>
      <c r="G30" s="37">
        <v>0.2</v>
      </c>
      <c r="H30" s="37">
        <v>0.1</v>
      </c>
      <c r="I30" s="37">
        <v>14</v>
      </c>
      <c r="J30" s="38">
        <v>58</v>
      </c>
      <c r="K30" s="39">
        <v>342</v>
      </c>
      <c r="L30" s="53"/>
    </row>
    <row r="31" spans="1:12" ht="15" x14ac:dyDescent="0.25">
      <c r="A31" s="33"/>
      <c r="B31" s="33"/>
      <c r="C31" s="34"/>
      <c r="D31" s="59" t="s">
        <v>31</v>
      </c>
      <c r="E31" s="35" t="s">
        <v>37</v>
      </c>
      <c r="F31" s="36">
        <v>37</v>
      </c>
      <c r="G31" s="37">
        <v>2.96</v>
      </c>
      <c r="H31" s="37">
        <v>0.74</v>
      </c>
      <c r="I31" s="37">
        <v>21.209999999999997</v>
      </c>
      <c r="J31" s="38">
        <v>103.6</v>
      </c>
      <c r="K31" s="39"/>
      <c r="L31" s="53"/>
    </row>
    <row r="32" spans="1:12" ht="15" x14ac:dyDescent="0.25">
      <c r="A32" s="33"/>
      <c r="B32" s="33"/>
      <c r="C32" s="34"/>
      <c r="D32" s="59" t="s">
        <v>32</v>
      </c>
      <c r="E32" s="35" t="s">
        <v>51</v>
      </c>
      <c r="F32" s="39">
        <v>25</v>
      </c>
      <c r="G32" s="37">
        <v>1.8</v>
      </c>
      <c r="H32" s="37">
        <v>0.3</v>
      </c>
      <c r="I32" s="37">
        <v>10.8</v>
      </c>
      <c r="J32" s="38">
        <v>53</v>
      </c>
      <c r="K32" s="39"/>
      <c r="L32" s="53"/>
    </row>
    <row r="33" spans="1:12" ht="15" x14ac:dyDescent="0.25">
      <c r="A33" s="33"/>
      <c r="B33" s="33"/>
      <c r="C33" s="34"/>
      <c r="D33" s="62"/>
      <c r="E33" s="35"/>
      <c r="F33" s="39"/>
      <c r="G33" s="37"/>
      <c r="H33" s="37"/>
      <c r="I33" s="37"/>
      <c r="J33" s="38"/>
      <c r="K33" s="39"/>
      <c r="L33" s="53"/>
    </row>
    <row r="34" spans="1:12" ht="15" x14ac:dyDescent="0.25">
      <c r="A34" s="33"/>
      <c r="B34" s="33"/>
      <c r="C34" s="34"/>
      <c r="D34" s="61" t="s">
        <v>26</v>
      </c>
      <c r="E34" s="40"/>
      <c r="F34" s="41">
        <f>SUM(F27:F33)</f>
        <v>772</v>
      </c>
      <c r="G34" s="42">
        <f>SUM(G27:G33)</f>
        <v>39.36</v>
      </c>
      <c r="H34" s="42">
        <f>SUM(H27:H33)</f>
        <v>19.14</v>
      </c>
      <c r="I34" s="42">
        <f>SUM(I27:I33)</f>
        <v>105.21</v>
      </c>
      <c r="J34" s="48">
        <f>SUM(J27:J33)</f>
        <v>748.6</v>
      </c>
      <c r="K34" s="41"/>
      <c r="L34" s="54">
        <v>109.6</v>
      </c>
    </row>
    <row r="35" spans="1:12" ht="15.75" customHeight="1" x14ac:dyDescent="0.2">
      <c r="A35" s="43">
        <f>A21</f>
        <v>1</v>
      </c>
      <c r="B35" s="43">
        <f>B21</f>
        <v>2</v>
      </c>
      <c r="C35" s="72" t="s">
        <v>33</v>
      </c>
      <c r="D35" s="73"/>
      <c r="E35" s="44"/>
      <c r="F35" s="45">
        <f>F26+F34</f>
        <v>1334</v>
      </c>
      <c r="G35" s="46">
        <f>G26+G34</f>
        <v>54.54</v>
      </c>
      <c r="H35" s="46">
        <f>H26+H34</f>
        <v>44.08</v>
      </c>
      <c r="I35" s="46">
        <f>I26+I34</f>
        <v>188.26</v>
      </c>
      <c r="J35" s="47">
        <f>J26+J34</f>
        <v>1369.2</v>
      </c>
      <c r="K35" s="45"/>
      <c r="L35" s="55">
        <f>L26+L34</f>
        <v>200.93</v>
      </c>
    </row>
    <row r="36" spans="1:12" ht="15" x14ac:dyDescent="0.25">
      <c r="A36" s="33">
        <v>1</v>
      </c>
      <c r="B36" s="33">
        <v>3</v>
      </c>
      <c r="C36" s="34" t="s">
        <v>22</v>
      </c>
      <c r="D36" s="63" t="s">
        <v>23</v>
      </c>
      <c r="E36" s="35" t="s">
        <v>99</v>
      </c>
      <c r="F36" s="36">
        <v>150</v>
      </c>
      <c r="G36" s="37">
        <v>13.9</v>
      </c>
      <c r="H36" s="37">
        <v>14.7</v>
      </c>
      <c r="I36" s="37">
        <v>3.4</v>
      </c>
      <c r="J36" s="38">
        <v>202</v>
      </c>
      <c r="K36" s="39">
        <v>210</v>
      </c>
      <c r="L36" s="53"/>
    </row>
    <row r="37" spans="1:12" ht="15" x14ac:dyDescent="0.25">
      <c r="A37" s="33"/>
      <c r="B37" s="33"/>
      <c r="C37" s="34"/>
      <c r="D37" s="63" t="s">
        <v>24</v>
      </c>
      <c r="E37" s="35" t="s">
        <v>36</v>
      </c>
      <c r="F37" s="36">
        <v>200</v>
      </c>
      <c r="G37" s="37">
        <v>2.7</v>
      </c>
      <c r="H37" s="37">
        <v>1.9</v>
      </c>
      <c r="I37" s="37">
        <v>22.5</v>
      </c>
      <c r="J37" s="38">
        <v>118</v>
      </c>
      <c r="K37" s="39" t="s">
        <v>92</v>
      </c>
      <c r="L37" s="53"/>
    </row>
    <row r="38" spans="1:12" ht="15" x14ac:dyDescent="0.25">
      <c r="A38" s="33"/>
      <c r="B38" s="33"/>
      <c r="C38" s="34"/>
      <c r="D38" s="59" t="s">
        <v>25</v>
      </c>
      <c r="E38" s="35" t="s">
        <v>35</v>
      </c>
      <c r="F38" s="36">
        <v>120</v>
      </c>
      <c r="G38" s="37">
        <v>1</v>
      </c>
      <c r="H38" s="37">
        <v>0.2</v>
      </c>
      <c r="I38" s="37">
        <v>9</v>
      </c>
      <c r="J38" s="38">
        <v>42</v>
      </c>
      <c r="K38" s="39">
        <v>338</v>
      </c>
      <c r="L38" s="53"/>
    </row>
    <row r="39" spans="1:12" ht="25.5" x14ac:dyDescent="0.25">
      <c r="A39" s="33"/>
      <c r="B39" s="33"/>
      <c r="C39" s="34"/>
      <c r="D39" s="63" t="s">
        <v>31</v>
      </c>
      <c r="E39" s="35" t="s">
        <v>65</v>
      </c>
      <c r="F39" s="36">
        <v>51</v>
      </c>
      <c r="G39" s="37">
        <v>3.38</v>
      </c>
      <c r="H39" s="37">
        <v>7.0200000000000005</v>
      </c>
      <c r="I39" s="37">
        <v>25.669999999999998</v>
      </c>
      <c r="J39" s="38">
        <v>179.8</v>
      </c>
      <c r="K39" s="39"/>
      <c r="L39" s="53"/>
    </row>
    <row r="40" spans="1:12" ht="15" x14ac:dyDescent="0.25">
      <c r="A40" s="33"/>
      <c r="B40" s="33"/>
      <c r="C40" s="34"/>
      <c r="D40" s="62"/>
      <c r="E40" s="35"/>
      <c r="F40" s="39"/>
      <c r="G40" s="37"/>
      <c r="H40" s="37"/>
      <c r="I40" s="37"/>
      <c r="J40" s="38"/>
      <c r="K40" s="39"/>
      <c r="L40" s="53"/>
    </row>
    <row r="41" spans="1:12" ht="15" x14ac:dyDescent="0.25">
      <c r="A41" s="33"/>
      <c r="B41" s="33"/>
      <c r="C41" s="34"/>
      <c r="D41" s="61" t="s">
        <v>26</v>
      </c>
      <c r="E41" s="40"/>
      <c r="F41" s="41">
        <f>SUM(F36:F40)</f>
        <v>521</v>
      </c>
      <c r="G41" s="42">
        <f>SUM(G36:G40)</f>
        <v>20.98</v>
      </c>
      <c r="H41" s="42">
        <f>SUM(H36:H40)</f>
        <v>23.819999999999997</v>
      </c>
      <c r="I41" s="42">
        <f>SUM(I36:I40)</f>
        <v>60.569999999999993</v>
      </c>
      <c r="J41" s="48">
        <f>SUM(J36:J40)</f>
        <v>541.79999999999995</v>
      </c>
      <c r="K41" s="41"/>
      <c r="L41" s="54">
        <v>91.33</v>
      </c>
    </row>
    <row r="42" spans="1:12" ht="15" x14ac:dyDescent="0.25">
      <c r="A42" s="33">
        <f>A36</f>
        <v>1</v>
      </c>
      <c r="B42" s="33">
        <f>B36</f>
        <v>3</v>
      </c>
      <c r="C42" s="34" t="s">
        <v>27</v>
      </c>
      <c r="D42" s="59" t="s">
        <v>28</v>
      </c>
      <c r="E42" s="35" t="s">
        <v>47</v>
      </c>
      <c r="F42" s="39">
        <v>295</v>
      </c>
      <c r="G42" s="37">
        <v>12.7</v>
      </c>
      <c r="H42" s="37">
        <v>1</v>
      </c>
      <c r="I42" s="37">
        <v>15.9</v>
      </c>
      <c r="J42" s="38">
        <v>124</v>
      </c>
      <c r="K42" s="39" t="s">
        <v>48</v>
      </c>
      <c r="L42" s="53"/>
    </row>
    <row r="43" spans="1:12" ht="15" x14ac:dyDescent="0.25">
      <c r="A43" s="33"/>
      <c r="B43" s="33"/>
      <c r="C43" s="34"/>
      <c r="D43" s="59" t="s">
        <v>29</v>
      </c>
      <c r="E43" s="35" t="s">
        <v>100</v>
      </c>
      <c r="F43" s="39">
        <v>100</v>
      </c>
      <c r="G43" s="37">
        <v>8.1999999999999993</v>
      </c>
      <c r="H43" s="37">
        <v>8.6</v>
      </c>
      <c r="I43" s="37">
        <v>2.8</v>
      </c>
      <c r="J43" s="38">
        <v>121</v>
      </c>
      <c r="K43" s="39">
        <v>260</v>
      </c>
      <c r="L43" s="53"/>
    </row>
    <row r="44" spans="1:12" ht="15" x14ac:dyDescent="0.25">
      <c r="A44" s="33"/>
      <c r="B44" s="33"/>
      <c r="C44" s="34"/>
      <c r="D44" s="59" t="s">
        <v>29</v>
      </c>
      <c r="E44" s="35" t="s">
        <v>38</v>
      </c>
      <c r="F44" s="39">
        <v>150</v>
      </c>
      <c r="G44" s="37">
        <v>8.5</v>
      </c>
      <c r="H44" s="37">
        <v>7.3</v>
      </c>
      <c r="I44" s="37">
        <v>36.6</v>
      </c>
      <c r="J44" s="38">
        <v>246</v>
      </c>
      <c r="K44" s="39">
        <v>302</v>
      </c>
      <c r="L44" s="53"/>
    </row>
    <row r="45" spans="1:12" ht="15" x14ac:dyDescent="0.25">
      <c r="A45" s="33"/>
      <c r="B45" s="33"/>
      <c r="C45" s="34"/>
      <c r="D45" s="59" t="s">
        <v>30</v>
      </c>
      <c r="E45" s="35" t="s">
        <v>43</v>
      </c>
      <c r="F45" s="39">
        <v>200</v>
      </c>
      <c r="G45" s="37">
        <v>0.2</v>
      </c>
      <c r="H45" s="37">
        <v>0.1</v>
      </c>
      <c r="I45" s="37">
        <v>10.1</v>
      </c>
      <c r="J45" s="38">
        <v>41</v>
      </c>
      <c r="K45" s="39">
        <v>376</v>
      </c>
      <c r="L45" s="53"/>
    </row>
    <row r="46" spans="1:12" ht="15" x14ac:dyDescent="0.25">
      <c r="A46" s="33"/>
      <c r="B46" s="33"/>
      <c r="C46" s="34"/>
      <c r="D46" s="59" t="s">
        <v>31</v>
      </c>
      <c r="E46" s="35" t="s">
        <v>37</v>
      </c>
      <c r="F46" s="39">
        <v>43</v>
      </c>
      <c r="G46" s="37">
        <v>3.4400000000000004</v>
      </c>
      <c r="H46" s="37">
        <v>0.85999999999999988</v>
      </c>
      <c r="I46" s="37">
        <v>24.62</v>
      </c>
      <c r="J46" s="38">
        <v>120.4</v>
      </c>
      <c r="K46" s="39"/>
      <c r="L46" s="53"/>
    </row>
    <row r="47" spans="1:12" ht="15" x14ac:dyDescent="0.25">
      <c r="A47" s="33"/>
      <c r="B47" s="33"/>
      <c r="C47" s="34"/>
      <c r="D47" s="59" t="s">
        <v>32</v>
      </c>
      <c r="E47" s="35" t="s">
        <v>51</v>
      </c>
      <c r="F47" s="39">
        <v>25</v>
      </c>
      <c r="G47" s="37">
        <v>1.8</v>
      </c>
      <c r="H47" s="37">
        <v>0.3</v>
      </c>
      <c r="I47" s="37">
        <v>10.8</v>
      </c>
      <c r="J47" s="38">
        <v>53</v>
      </c>
      <c r="K47" s="39"/>
      <c r="L47" s="53"/>
    </row>
    <row r="48" spans="1:12" ht="15" x14ac:dyDescent="0.25">
      <c r="A48" s="33"/>
      <c r="B48" s="33"/>
      <c r="C48" s="34"/>
      <c r="D48" s="62"/>
      <c r="E48" s="35"/>
      <c r="F48" s="39"/>
      <c r="G48" s="37"/>
      <c r="H48" s="37"/>
      <c r="I48" s="37"/>
      <c r="J48" s="37"/>
      <c r="K48" s="39"/>
      <c r="L48" s="53"/>
    </row>
    <row r="49" spans="1:12" ht="15" x14ac:dyDescent="0.25">
      <c r="A49" s="33"/>
      <c r="B49" s="33"/>
      <c r="C49" s="34"/>
      <c r="D49" s="62"/>
      <c r="E49" s="35"/>
      <c r="F49" s="39"/>
      <c r="G49" s="37"/>
      <c r="H49" s="37"/>
      <c r="I49" s="37"/>
      <c r="J49" s="38"/>
      <c r="K49" s="39"/>
      <c r="L49" s="53"/>
    </row>
    <row r="50" spans="1:12" ht="15" x14ac:dyDescent="0.25">
      <c r="A50" s="33"/>
      <c r="B50" s="33"/>
      <c r="C50" s="34"/>
      <c r="D50" s="61" t="s">
        <v>26</v>
      </c>
      <c r="E50" s="40"/>
      <c r="F50" s="41">
        <f>SUM(F42:F49)</f>
        <v>813</v>
      </c>
      <c r="G50" s="42">
        <f>SUM(G42:G49)</f>
        <v>34.839999999999996</v>
      </c>
      <c r="H50" s="42">
        <f>SUM(H42:H49)</f>
        <v>18.16</v>
      </c>
      <c r="I50" s="42">
        <f>SUM(I42:I49)</f>
        <v>100.82</v>
      </c>
      <c r="J50" s="48">
        <f>SUM(J42:J49)</f>
        <v>705.4</v>
      </c>
      <c r="K50" s="41"/>
      <c r="L50" s="54">
        <v>109.6</v>
      </c>
    </row>
    <row r="51" spans="1:12" ht="15.75" customHeight="1" x14ac:dyDescent="0.2">
      <c r="A51" s="43">
        <f>A36</f>
        <v>1</v>
      </c>
      <c r="B51" s="43">
        <f>B36</f>
        <v>3</v>
      </c>
      <c r="C51" s="72" t="s">
        <v>33</v>
      </c>
      <c r="D51" s="73"/>
      <c r="E51" s="44"/>
      <c r="F51" s="45">
        <f>F41+F50</f>
        <v>1334</v>
      </c>
      <c r="G51" s="46">
        <f>G41+G50</f>
        <v>55.819999999999993</v>
      </c>
      <c r="H51" s="46">
        <f>H41+H50</f>
        <v>41.98</v>
      </c>
      <c r="I51" s="46">
        <f>I41+I50</f>
        <v>161.38999999999999</v>
      </c>
      <c r="J51" s="47">
        <f>J41+J50</f>
        <v>1247.1999999999998</v>
      </c>
      <c r="K51" s="45"/>
      <c r="L51" s="55">
        <f>L41+L50</f>
        <v>200.93</v>
      </c>
    </row>
    <row r="52" spans="1:12" ht="15" x14ac:dyDescent="0.25">
      <c r="A52" s="33">
        <v>1</v>
      </c>
      <c r="B52" s="33">
        <v>4</v>
      </c>
      <c r="C52" s="34" t="s">
        <v>22</v>
      </c>
      <c r="D52" s="59" t="s">
        <v>23</v>
      </c>
      <c r="E52" s="35" t="s">
        <v>49</v>
      </c>
      <c r="F52" s="36">
        <v>205</v>
      </c>
      <c r="G52" s="37">
        <v>6.2</v>
      </c>
      <c r="H52" s="37">
        <v>8.5</v>
      </c>
      <c r="I52" s="37">
        <v>31.6</v>
      </c>
      <c r="J52" s="38">
        <v>228</v>
      </c>
      <c r="K52" s="39" t="s">
        <v>60</v>
      </c>
      <c r="L52" s="53"/>
    </row>
    <row r="53" spans="1:12" ht="15" x14ac:dyDescent="0.25">
      <c r="A53" s="33"/>
      <c r="B53" s="33"/>
      <c r="C53" s="34"/>
      <c r="D53" s="59" t="s">
        <v>24</v>
      </c>
      <c r="E53" s="35" t="s">
        <v>52</v>
      </c>
      <c r="F53" s="36">
        <v>207</v>
      </c>
      <c r="G53" s="37">
        <v>0.3</v>
      </c>
      <c r="H53" s="37">
        <v>0.1</v>
      </c>
      <c r="I53" s="37">
        <v>10.3</v>
      </c>
      <c r="J53" s="38">
        <v>43</v>
      </c>
      <c r="K53" s="39">
        <v>377</v>
      </c>
      <c r="L53" s="53"/>
    </row>
    <row r="54" spans="1:12" ht="25.5" x14ac:dyDescent="0.25">
      <c r="A54" s="33"/>
      <c r="B54" s="33"/>
      <c r="C54" s="34"/>
      <c r="D54" s="59" t="s">
        <v>31</v>
      </c>
      <c r="E54" s="35" t="s">
        <v>77</v>
      </c>
      <c r="F54" s="36">
        <v>52</v>
      </c>
      <c r="G54" s="37">
        <v>6.4799999999999995</v>
      </c>
      <c r="H54" s="37">
        <v>13.52</v>
      </c>
      <c r="I54" s="37">
        <v>12.67</v>
      </c>
      <c r="J54" s="38">
        <v>198.8</v>
      </c>
      <c r="K54" s="39"/>
      <c r="L54" s="53"/>
    </row>
    <row r="55" spans="1:12" ht="15" x14ac:dyDescent="0.25">
      <c r="A55" s="33"/>
      <c r="B55" s="33"/>
      <c r="C55" s="34"/>
      <c r="D55" s="59" t="s">
        <v>59</v>
      </c>
      <c r="E55" s="35" t="s">
        <v>53</v>
      </c>
      <c r="F55" s="36">
        <v>100</v>
      </c>
      <c r="G55" s="37">
        <v>2.8</v>
      </c>
      <c r="H55" s="37">
        <v>3.2</v>
      </c>
      <c r="I55" s="37">
        <v>8</v>
      </c>
      <c r="J55" s="38">
        <v>75</v>
      </c>
      <c r="K55" s="39"/>
      <c r="L55" s="53"/>
    </row>
    <row r="56" spans="1:12" ht="15" x14ac:dyDescent="0.25">
      <c r="A56" s="33"/>
      <c r="B56" s="33"/>
      <c r="C56" s="34"/>
      <c r="D56" s="62"/>
      <c r="E56" s="35"/>
      <c r="F56" s="39"/>
      <c r="G56" s="37"/>
      <c r="H56" s="37"/>
      <c r="I56" s="37"/>
      <c r="J56" s="38"/>
      <c r="K56" s="39"/>
      <c r="L56" s="53"/>
    </row>
    <row r="57" spans="1:12" ht="15" x14ac:dyDescent="0.25">
      <c r="A57" s="33"/>
      <c r="B57" s="33"/>
      <c r="C57" s="34"/>
      <c r="D57" s="61" t="s">
        <v>26</v>
      </c>
      <c r="E57" s="40"/>
      <c r="F57" s="41">
        <f>SUM(F52:F56)</f>
        <v>564</v>
      </c>
      <c r="G57" s="42">
        <f>SUM(G52:G56)</f>
        <v>15.780000000000001</v>
      </c>
      <c r="H57" s="42">
        <f>SUM(H52:H56)</f>
        <v>25.319999999999997</v>
      </c>
      <c r="I57" s="42">
        <f>SUM(I52:I56)</f>
        <v>62.570000000000007</v>
      </c>
      <c r="J57" s="48">
        <f>SUM(J52:J56)</f>
        <v>544.79999999999995</v>
      </c>
      <c r="K57" s="41"/>
      <c r="L57" s="54">
        <v>91.33</v>
      </c>
    </row>
    <row r="58" spans="1:12" ht="25.5" x14ac:dyDescent="0.25">
      <c r="A58" s="33">
        <f>A52</f>
        <v>1</v>
      </c>
      <c r="B58" s="33">
        <f>B52</f>
        <v>4</v>
      </c>
      <c r="C58" s="34" t="s">
        <v>27</v>
      </c>
      <c r="D58" s="59" t="s">
        <v>28</v>
      </c>
      <c r="E58" s="35" t="s">
        <v>84</v>
      </c>
      <c r="F58" s="36">
        <v>270</v>
      </c>
      <c r="G58" s="37">
        <v>5.5</v>
      </c>
      <c r="H58" s="37">
        <v>7.9</v>
      </c>
      <c r="I58" s="37">
        <v>13.9</v>
      </c>
      <c r="J58" s="38">
        <v>149</v>
      </c>
      <c r="K58" s="39">
        <v>82</v>
      </c>
      <c r="L58" s="53"/>
    </row>
    <row r="59" spans="1:12" ht="15" x14ac:dyDescent="0.25">
      <c r="A59" s="33"/>
      <c r="B59" s="33"/>
      <c r="C59" s="34"/>
      <c r="D59" s="59" t="s">
        <v>29</v>
      </c>
      <c r="E59" s="35" t="s">
        <v>80</v>
      </c>
      <c r="F59" s="36">
        <v>100</v>
      </c>
      <c r="G59" s="37">
        <v>15.3</v>
      </c>
      <c r="H59" s="37">
        <v>12.5</v>
      </c>
      <c r="I59" s="37">
        <v>18.399999999999999</v>
      </c>
      <c r="J59" s="38">
        <v>246</v>
      </c>
      <c r="K59" s="39">
        <v>234</v>
      </c>
      <c r="L59" s="53"/>
    </row>
    <row r="60" spans="1:12" ht="15" x14ac:dyDescent="0.25">
      <c r="A60" s="33"/>
      <c r="B60" s="33"/>
      <c r="C60" s="34"/>
      <c r="D60" s="59" t="s">
        <v>29</v>
      </c>
      <c r="E60" s="35" t="s">
        <v>41</v>
      </c>
      <c r="F60" s="36">
        <v>150</v>
      </c>
      <c r="G60" s="37">
        <v>3.1</v>
      </c>
      <c r="H60" s="37">
        <v>5.2</v>
      </c>
      <c r="I60" s="37">
        <v>12.1</v>
      </c>
      <c r="J60" s="38">
        <v>108</v>
      </c>
      <c r="K60" s="39">
        <v>312</v>
      </c>
      <c r="L60" s="53" t="s">
        <v>101</v>
      </c>
    </row>
    <row r="61" spans="1:12" ht="15" x14ac:dyDescent="0.25">
      <c r="A61" s="33"/>
      <c r="B61" s="33"/>
      <c r="C61" s="34"/>
      <c r="D61" s="59" t="s">
        <v>30</v>
      </c>
      <c r="E61" s="35" t="s">
        <v>67</v>
      </c>
      <c r="F61" s="36">
        <v>200</v>
      </c>
      <c r="G61" s="37">
        <v>0.2</v>
      </c>
      <c r="H61" s="37">
        <v>0.2</v>
      </c>
      <c r="I61" s="37">
        <v>13.9</v>
      </c>
      <c r="J61" s="38">
        <v>58</v>
      </c>
      <c r="K61" s="39">
        <v>342</v>
      </c>
      <c r="L61" s="53"/>
    </row>
    <row r="62" spans="1:12" ht="15" x14ac:dyDescent="0.25">
      <c r="A62" s="33"/>
      <c r="B62" s="33"/>
      <c r="C62" s="34"/>
      <c r="D62" s="59" t="s">
        <v>31</v>
      </c>
      <c r="E62" s="35" t="s">
        <v>37</v>
      </c>
      <c r="F62" s="36">
        <v>36</v>
      </c>
      <c r="G62" s="37">
        <v>2.84</v>
      </c>
      <c r="H62" s="37">
        <v>0.76</v>
      </c>
      <c r="I62" s="37">
        <v>20.62</v>
      </c>
      <c r="J62" s="38">
        <v>100.4</v>
      </c>
      <c r="K62" s="39"/>
      <c r="L62" s="53"/>
    </row>
    <row r="63" spans="1:12" ht="15" x14ac:dyDescent="0.25">
      <c r="A63" s="33"/>
      <c r="B63" s="33"/>
      <c r="C63" s="34"/>
      <c r="D63" s="59" t="s">
        <v>32</v>
      </c>
      <c r="E63" s="35" t="s">
        <v>51</v>
      </c>
      <c r="F63" s="36">
        <v>25</v>
      </c>
      <c r="G63" s="37">
        <v>1.8</v>
      </c>
      <c r="H63" s="37">
        <v>0.3</v>
      </c>
      <c r="I63" s="37">
        <v>10.8</v>
      </c>
      <c r="J63" s="38">
        <v>53</v>
      </c>
      <c r="K63" s="39"/>
      <c r="L63" s="53"/>
    </row>
    <row r="64" spans="1:12" ht="15" x14ac:dyDescent="0.25">
      <c r="A64" s="33"/>
      <c r="B64" s="33"/>
      <c r="C64" s="34"/>
      <c r="D64" s="62"/>
      <c r="E64" s="35"/>
      <c r="F64" s="39"/>
      <c r="G64" s="37"/>
      <c r="H64" s="37"/>
      <c r="I64" s="37"/>
      <c r="J64" s="38"/>
      <c r="K64" s="39"/>
      <c r="L64" s="53"/>
    </row>
    <row r="65" spans="1:12" ht="15" x14ac:dyDescent="0.25">
      <c r="A65" s="33"/>
      <c r="B65" s="33"/>
      <c r="C65" s="34"/>
      <c r="D65" s="62"/>
      <c r="E65" s="35"/>
      <c r="F65" s="39"/>
      <c r="G65" s="37"/>
      <c r="H65" s="37"/>
      <c r="I65" s="37"/>
      <c r="J65" s="38"/>
      <c r="K65" s="39"/>
      <c r="L65" s="53"/>
    </row>
    <row r="66" spans="1:12" ht="15" x14ac:dyDescent="0.25">
      <c r="A66" s="33"/>
      <c r="B66" s="33"/>
      <c r="C66" s="34"/>
      <c r="D66" s="61" t="s">
        <v>26</v>
      </c>
      <c r="E66" s="40"/>
      <c r="F66" s="70">
        <f>SUM(F58:F65)</f>
        <v>781</v>
      </c>
      <c r="G66" s="42">
        <f>SUM(G58:G65)</f>
        <v>28.740000000000002</v>
      </c>
      <c r="H66" s="42">
        <f>SUM(H58:H65)</f>
        <v>26.86</v>
      </c>
      <c r="I66" s="42">
        <f>SUM(I58:I65)</f>
        <v>89.72</v>
      </c>
      <c r="J66" s="48">
        <f>SUM(J58:J65)</f>
        <v>714.4</v>
      </c>
      <c r="K66" s="41"/>
      <c r="L66" s="54">
        <v>109.6</v>
      </c>
    </row>
    <row r="67" spans="1:12" ht="15.75" customHeight="1" x14ac:dyDescent="0.2">
      <c r="A67" s="43">
        <f>A52</f>
        <v>1</v>
      </c>
      <c r="B67" s="43">
        <f>B52</f>
        <v>4</v>
      </c>
      <c r="C67" s="72" t="s">
        <v>33</v>
      </c>
      <c r="D67" s="73"/>
      <c r="E67" s="44"/>
      <c r="F67" s="45">
        <f>F57+F66</f>
        <v>1345</v>
      </c>
      <c r="G67" s="46">
        <f>G57+G66</f>
        <v>44.52</v>
      </c>
      <c r="H67" s="46">
        <f>H57+H66</f>
        <v>52.179999999999993</v>
      </c>
      <c r="I67" s="46">
        <f>I57+I66</f>
        <v>152.29000000000002</v>
      </c>
      <c r="J67" s="47">
        <f>J57+J66</f>
        <v>1259.1999999999998</v>
      </c>
      <c r="K67" s="45"/>
      <c r="L67" s="55">
        <f>L57+L66</f>
        <v>200.93</v>
      </c>
    </row>
    <row r="68" spans="1:12" ht="15" x14ac:dyDescent="0.25">
      <c r="A68" s="33">
        <v>1</v>
      </c>
      <c r="B68" s="33">
        <v>5</v>
      </c>
      <c r="C68" s="34" t="s">
        <v>22</v>
      </c>
      <c r="D68" s="59" t="s">
        <v>23</v>
      </c>
      <c r="E68" s="35" t="s">
        <v>50</v>
      </c>
      <c r="F68" s="36">
        <v>90</v>
      </c>
      <c r="G68" s="37">
        <v>8.1</v>
      </c>
      <c r="H68" s="37">
        <v>13.4</v>
      </c>
      <c r="I68" s="37">
        <v>15.9</v>
      </c>
      <c r="J68" s="38">
        <v>217</v>
      </c>
      <c r="K68" s="39" t="s">
        <v>90</v>
      </c>
      <c r="L68" s="53"/>
    </row>
    <row r="69" spans="1:12" ht="15" x14ac:dyDescent="0.25">
      <c r="A69" s="33"/>
      <c r="B69" s="33"/>
      <c r="C69" s="34"/>
      <c r="D69" s="59" t="s">
        <v>23</v>
      </c>
      <c r="E69" s="35" t="s">
        <v>66</v>
      </c>
      <c r="F69" s="39">
        <v>150</v>
      </c>
      <c r="G69" s="37">
        <v>5.4</v>
      </c>
      <c r="H69" s="37">
        <v>4.9000000000000004</v>
      </c>
      <c r="I69" s="37">
        <v>27.9</v>
      </c>
      <c r="J69" s="38">
        <v>178</v>
      </c>
      <c r="K69" s="39">
        <v>309</v>
      </c>
      <c r="L69" s="53"/>
    </row>
    <row r="70" spans="1:12" ht="15" x14ac:dyDescent="0.25">
      <c r="A70" s="33"/>
      <c r="B70" s="33"/>
      <c r="C70" s="34"/>
      <c r="D70" s="59" t="s">
        <v>24</v>
      </c>
      <c r="E70" s="35" t="s">
        <v>43</v>
      </c>
      <c r="F70" s="39">
        <v>200</v>
      </c>
      <c r="G70" s="37">
        <v>0.2</v>
      </c>
      <c r="H70" s="37">
        <v>0.1</v>
      </c>
      <c r="I70" s="37">
        <v>10.1</v>
      </c>
      <c r="J70" s="38">
        <v>41</v>
      </c>
      <c r="K70" s="39">
        <v>376</v>
      </c>
      <c r="L70" s="53"/>
    </row>
    <row r="71" spans="1:12" ht="15" x14ac:dyDescent="0.25">
      <c r="A71" s="33"/>
      <c r="B71" s="33"/>
      <c r="C71" s="34"/>
      <c r="D71" s="59" t="s">
        <v>31</v>
      </c>
      <c r="E71" s="35" t="s">
        <v>37</v>
      </c>
      <c r="F71" s="39">
        <v>29</v>
      </c>
      <c r="G71" s="37">
        <v>2.2799999999999998</v>
      </c>
      <c r="H71" s="37">
        <v>0.62</v>
      </c>
      <c r="I71" s="37">
        <v>16.57</v>
      </c>
      <c r="J71" s="38">
        <v>80.8</v>
      </c>
      <c r="K71" s="39"/>
      <c r="L71" s="53"/>
    </row>
    <row r="72" spans="1:12" ht="15" x14ac:dyDescent="0.25">
      <c r="A72" s="33"/>
      <c r="B72" s="33"/>
      <c r="C72" s="34"/>
      <c r="D72" s="59" t="s">
        <v>25</v>
      </c>
      <c r="E72" s="35" t="s">
        <v>68</v>
      </c>
      <c r="F72" s="39">
        <v>125</v>
      </c>
      <c r="G72" s="37">
        <v>0</v>
      </c>
      <c r="H72" s="37">
        <v>0</v>
      </c>
      <c r="I72" s="37">
        <v>13.8</v>
      </c>
      <c r="J72" s="38">
        <v>55</v>
      </c>
      <c r="K72" s="39"/>
      <c r="L72" s="53"/>
    </row>
    <row r="73" spans="1:12" ht="15" x14ac:dyDescent="0.25">
      <c r="A73" s="33"/>
      <c r="B73" s="33"/>
      <c r="C73" s="34"/>
      <c r="D73" s="59"/>
      <c r="E73" s="35"/>
      <c r="F73" s="39"/>
      <c r="G73" s="37"/>
      <c r="H73" s="37"/>
      <c r="I73" s="37"/>
      <c r="J73" s="37"/>
      <c r="K73" s="39"/>
      <c r="L73" s="53"/>
    </row>
    <row r="74" spans="1:12" ht="15" x14ac:dyDescent="0.25">
      <c r="A74" s="33"/>
      <c r="B74" s="33"/>
      <c r="C74" s="34"/>
      <c r="D74" s="61" t="s">
        <v>26</v>
      </c>
      <c r="E74" s="40"/>
      <c r="F74" s="66">
        <f>SUM(F68:F72)</f>
        <v>594</v>
      </c>
      <c r="G74" s="67">
        <f>SUM(G68:G72)</f>
        <v>15.979999999999999</v>
      </c>
      <c r="H74" s="67">
        <f>SUM(H68:H72)</f>
        <v>19.020000000000003</v>
      </c>
      <c r="I74" s="67">
        <f>SUM(I68:I72)</f>
        <v>84.27</v>
      </c>
      <c r="J74" s="66">
        <f>SUM(J68:J72)</f>
        <v>571.79999999999995</v>
      </c>
      <c r="K74" s="41"/>
      <c r="L74" s="54">
        <v>91.33</v>
      </c>
    </row>
    <row r="75" spans="1:12" ht="12.75" customHeight="1" x14ac:dyDescent="0.25">
      <c r="A75" s="33">
        <f>A68</f>
        <v>1</v>
      </c>
      <c r="B75" s="33">
        <f>B68</f>
        <v>5</v>
      </c>
      <c r="C75" s="34" t="s">
        <v>27</v>
      </c>
      <c r="D75" s="59" t="s">
        <v>28</v>
      </c>
      <c r="E75" s="35" t="s">
        <v>91</v>
      </c>
      <c r="F75" s="36">
        <v>260</v>
      </c>
      <c r="G75" s="37">
        <v>3.1</v>
      </c>
      <c r="H75" s="37">
        <v>4.2</v>
      </c>
      <c r="I75" s="37">
        <v>7.8</v>
      </c>
      <c r="J75" s="38">
        <v>82</v>
      </c>
      <c r="K75" s="39">
        <v>88</v>
      </c>
      <c r="L75" s="53"/>
    </row>
    <row r="76" spans="1:12" ht="12.75" customHeight="1" x14ac:dyDescent="0.25">
      <c r="A76" s="33"/>
      <c r="B76" s="33"/>
      <c r="C76" s="34"/>
      <c r="D76" s="59" t="s">
        <v>29</v>
      </c>
      <c r="E76" s="35" t="s">
        <v>45</v>
      </c>
      <c r="F76" s="39">
        <v>100</v>
      </c>
      <c r="G76" s="37">
        <v>24</v>
      </c>
      <c r="H76" s="37">
        <v>16.7</v>
      </c>
      <c r="I76" s="37">
        <v>12.4</v>
      </c>
      <c r="J76" s="38">
        <v>296</v>
      </c>
      <c r="K76" s="39" t="s">
        <v>46</v>
      </c>
      <c r="L76" s="53"/>
    </row>
    <row r="77" spans="1:12" ht="12.75" customHeight="1" x14ac:dyDescent="0.25">
      <c r="A77" s="33"/>
      <c r="B77" s="33"/>
      <c r="C77" s="34"/>
      <c r="D77" s="69" t="s">
        <v>29</v>
      </c>
      <c r="E77" s="35" t="s">
        <v>83</v>
      </c>
      <c r="F77" s="39">
        <v>150</v>
      </c>
      <c r="G77" s="37">
        <v>3.7</v>
      </c>
      <c r="H77" s="37">
        <v>6.3</v>
      </c>
      <c r="I77" s="37">
        <v>28.5</v>
      </c>
      <c r="J77" s="38">
        <v>185</v>
      </c>
      <c r="K77" s="39">
        <v>304</v>
      </c>
      <c r="L77" s="53"/>
    </row>
    <row r="78" spans="1:12" ht="12.75" customHeight="1" x14ac:dyDescent="0.25">
      <c r="A78" s="33"/>
      <c r="B78" s="33"/>
      <c r="C78" s="34"/>
      <c r="D78" s="59" t="s">
        <v>30</v>
      </c>
      <c r="E78" s="35" t="s">
        <v>39</v>
      </c>
      <c r="F78" s="39">
        <v>200</v>
      </c>
      <c r="G78" s="37">
        <v>1</v>
      </c>
      <c r="H78" s="37">
        <v>0</v>
      </c>
      <c r="I78" s="37">
        <v>13.2</v>
      </c>
      <c r="J78" s="38">
        <v>86</v>
      </c>
      <c r="K78" s="39">
        <v>348</v>
      </c>
      <c r="L78" s="53"/>
    </row>
    <row r="79" spans="1:12" ht="12.75" customHeight="1" x14ac:dyDescent="0.25">
      <c r="A79" s="33"/>
      <c r="B79" s="33"/>
      <c r="C79" s="34"/>
      <c r="D79" s="59" t="s">
        <v>32</v>
      </c>
      <c r="E79" s="35" t="s">
        <v>51</v>
      </c>
      <c r="F79" s="39">
        <v>25</v>
      </c>
      <c r="G79" s="37">
        <v>1.8</v>
      </c>
      <c r="H79" s="37">
        <v>0.3</v>
      </c>
      <c r="I79" s="37">
        <v>10.8</v>
      </c>
      <c r="J79" s="38">
        <v>53</v>
      </c>
      <c r="K79" s="39"/>
      <c r="L79" s="53"/>
    </row>
    <row r="80" spans="1:12" ht="15" x14ac:dyDescent="0.25">
      <c r="A80" s="33"/>
      <c r="B80" s="33"/>
      <c r="C80" s="34"/>
      <c r="D80" s="59" t="s">
        <v>31</v>
      </c>
      <c r="E80" s="35" t="s">
        <v>37</v>
      </c>
      <c r="F80" s="39">
        <v>41</v>
      </c>
      <c r="G80" s="37">
        <v>3.2199999999999998</v>
      </c>
      <c r="H80" s="37">
        <v>0.78</v>
      </c>
      <c r="I80" s="37">
        <v>23.529999999999998</v>
      </c>
      <c r="J80" s="38">
        <v>114.19999999999999</v>
      </c>
      <c r="K80" s="39"/>
      <c r="L80" s="53"/>
    </row>
    <row r="81" spans="1:12" ht="15" x14ac:dyDescent="0.25">
      <c r="A81" s="33"/>
      <c r="B81" s="33"/>
      <c r="C81" s="34"/>
      <c r="D81" s="62"/>
      <c r="E81" s="35"/>
      <c r="F81" s="39"/>
      <c r="G81" s="37"/>
      <c r="H81" s="37"/>
      <c r="I81" s="37"/>
      <c r="J81" s="38"/>
      <c r="K81" s="39"/>
      <c r="L81" s="53"/>
    </row>
    <row r="82" spans="1:12" ht="15" x14ac:dyDescent="0.25">
      <c r="A82" s="33"/>
      <c r="B82" s="33"/>
      <c r="C82" s="34"/>
      <c r="D82" s="61" t="s">
        <v>26</v>
      </c>
      <c r="E82" s="40"/>
      <c r="F82" s="41">
        <f>SUM(F75:F81)</f>
        <v>776</v>
      </c>
      <c r="G82" s="42">
        <f>SUM(G75:G81)</f>
        <v>36.82</v>
      </c>
      <c r="H82" s="42">
        <f>SUM(H75:H81)</f>
        <v>28.28</v>
      </c>
      <c r="I82" s="42">
        <f>SUM(I75:I81)</f>
        <v>96.23</v>
      </c>
      <c r="J82" s="48">
        <f>SUM(J75:J81)</f>
        <v>816.2</v>
      </c>
      <c r="K82" s="41"/>
      <c r="L82" s="54">
        <v>109.6</v>
      </c>
    </row>
    <row r="83" spans="1:12" ht="15.75" customHeight="1" x14ac:dyDescent="0.2">
      <c r="A83" s="43">
        <f>A68</f>
        <v>1</v>
      </c>
      <c r="B83" s="43">
        <f>B68</f>
        <v>5</v>
      </c>
      <c r="C83" s="72" t="s">
        <v>33</v>
      </c>
      <c r="D83" s="73"/>
      <c r="E83" s="44"/>
      <c r="F83" s="45">
        <f>F74+F82</f>
        <v>1370</v>
      </c>
      <c r="G83" s="46">
        <f>G74+G82</f>
        <v>52.8</v>
      </c>
      <c r="H83" s="46">
        <f>H74+H82</f>
        <v>47.300000000000004</v>
      </c>
      <c r="I83" s="46">
        <f>I74+I82</f>
        <v>180.5</v>
      </c>
      <c r="J83" s="47">
        <f>J74+J82</f>
        <v>1388</v>
      </c>
      <c r="K83" s="45"/>
      <c r="L83" s="55">
        <f>L74+L82</f>
        <v>200.93</v>
      </c>
    </row>
    <row r="84" spans="1:12" ht="15" x14ac:dyDescent="0.25">
      <c r="A84" s="33">
        <v>2</v>
      </c>
      <c r="B84" s="33">
        <v>1</v>
      </c>
      <c r="C84" s="34" t="s">
        <v>22</v>
      </c>
      <c r="D84" s="59" t="s">
        <v>23</v>
      </c>
      <c r="E84" s="35" t="s">
        <v>49</v>
      </c>
      <c r="F84" s="39">
        <v>205</v>
      </c>
      <c r="G84" s="37">
        <v>6.2</v>
      </c>
      <c r="H84" s="37">
        <v>8.5</v>
      </c>
      <c r="I84" s="37">
        <v>31.6</v>
      </c>
      <c r="J84" s="38">
        <v>228</v>
      </c>
      <c r="K84" s="39" t="s">
        <v>82</v>
      </c>
      <c r="L84" s="53"/>
    </row>
    <row r="85" spans="1:12" ht="15" x14ac:dyDescent="0.25">
      <c r="A85" s="33"/>
      <c r="B85" s="33"/>
      <c r="C85" s="34"/>
      <c r="D85" s="59" t="s">
        <v>24</v>
      </c>
      <c r="E85" s="35" t="s">
        <v>36</v>
      </c>
      <c r="F85" s="36">
        <v>200</v>
      </c>
      <c r="G85" s="37">
        <v>2.7</v>
      </c>
      <c r="H85" s="37">
        <v>1.9</v>
      </c>
      <c r="I85" s="37">
        <v>22.5</v>
      </c>
      <c r="J85" s="38">
        <v>118</v>
      </c>
      <c r="K85" s="39" t="s">
        <v>92</v>
      </c>
      <c r="L85" s="53"/>
    </row>
    <row r="86" spans="1:12" ht="15" x14ac:dyDescent="0.25">
      <c r="A86" s="33"/>
      <c r="B86" s="33"/>
      <c r="C86" s="34"/>
      <c r="D86" s="59" t="s">
        <v>31</v>
      </c>
      <c r="E86" s="35" t="s">
        <v>70</v>
      </c>
      <c r="F86" s="36">
        <v>34</v>
      </c>
      <c r="G86" s="37">
        <v>1.77</v>
      </c>
      <c r="H86" s="37">
        <v>6.8260000000000005</v>
      </c>
      <c r="I86" s="37">
        <v>14.2</v>
      </c>
      <c r="J86" s="38">
        <v>122.4</v>
      </c>
      <c r="K86" s="39"/>
      <c r="L86" s="53"/>
    </row>
    <row r="87" spans="1:12" ht="15" x14ac:dyDescent="0.25">
      <c r="A87" s="33"/>
      <c r="B87" s="33"/>
      <c r="C87" s="34"/>
      <c r="D87" s="64" t="s">
        <v>25</v>
      </c>
      <c r="E87" s="35" t="s">
        <v>35</v>
      </c>
      <c r="F87" s="36">
        <v>195</v>
      </c>
      <c r="G87" s="37">
        <v>0.8</v>
      </c>
      <c r="H87" s="37">
        <v>0.6</v>
      </c>
      <c r="I87" s="37">
        <v>20.100000000000001</v>
      </c>
      <c r="J87" s="38">
        <v>90</v>
      </c>
      <c r="K87" s="39">
        <v>338</v>
      </c>
      <c r="L87" s="53"/>
    </row>
    <row r="88" spans="1:12" ht="15" x14ac:dyDescent="0.25">
      <c r="A88" s="33"/>
      <c r="B88" s="33"/>
      <c r="C88" s="34"/>
      <c r="D88" s="59"/>
      <c r="E88" s="35"/>
      <c r="F88" s="36"/>
      <c r="G88" s="37"/>
      <c r="H88" s="37"/>
      <c r="I88" s="37"/>
      <c r="J88" s="38"/>
      <c r="K88" s="39"/>
      <c r="L88" s="53"/>
    </row>
    <row r="89" spans="1:12" ht="15" x14ac:dyDescent="0.25">
      <c r="A89" s="33"/>
      <c r="B89" s="33"/>
      <c r="C89" s="34"/>
      <c r="D89" s="62"/>
      <c r="E89" s="35"/>
      <c r="F89" s="39"/>
      <c r="G89" s="37"/>
      <c r="H89" s="37"/>
      <c r="I89" s="37"/>
      <c r="J89" s="38"/>
      <c r="K89" s="39"/>
      <c r="L89" s="53"/>
    </row>
    <row r="90" spans="1:12" ht="15" x14ac:dyDescent="0.25">
      <c r="A90" s="33"/>
      <c r="B90" s="33"/>
      <c r="C90" s="34"/>
      <c r="D90" s="61" t="s">
        <v>26</v>
      </c>
      <c r="E90" s="40"/>
      <c r="F90" s="41">
        <f>SUM(F84:F89)</f>
        <v>634</v>
      </c>
      <c r="G90" s="42">
        <f>SUM(G84:G89)</f>
        <v>11.47</v>
      </c>
      <c r="H90" s="42">
        <f>SUM(H84:H89)</f>
        <v>17.826000000000001</v>
      </c>
      <c r="I90" s="42">
        <f>SUM(I84:I89)</f>
        <v>88.4</v>
      </c>
      <c r="J90" s="48">
        <f>SUM(J84:J89)</f>
        <v>558.4</v>
      </c>
      <c r="K90" s="41"/>
      <c r="L90" s="54">
        <v>91.33</v>
      </c>
    </row>
    <row r="91" spans="1:12" ht="15" x14ac:dyDescent="0.25">
      <c r="A91" s="33">
        <f>A84</f>
        <v>2</v>
      </c>
      <c r="B91" s="33">
        <f>B84</f>
        <v>1</v>
      </c>
      <c r="C91" s="34" t="s">
        <v>27</v>
      </c>
      <c r="D91" s="59" t="s">
        <v>28</v>
      </c>
      <c r="E91" s="35" t="s">
        <v>54</v>
      </c>
      <c r="F91" s="36">
        <v>265</v>
      </c>
      <c r="G91" s="37">
        <v>6.1</v>
      </c>
      <c r="H91" s="37">
        <v>6.3</v>
      </c>
      <c r="I91" s="37">
        <v>22.8</v>
      </c>
      <c r="J91" s="38">
        <v>173</v>
      </c>
      <c r="K91" s="39" t="s">
        <v>74</v>
      </c>
      <c r="L91" s="53"/>
    </row>
    <row r="92" spans="1:12" ht="15" x14ac:dyDescent="0.25">
      <c r="A92" s="33">
        <f>A85</f>
        <v>0</v>
      </c>
      <c r="B92" s="33"/>
      <c r="C92" s="34"/>
      <c r="D92" s="59" t="s">
        <v>29</v>
      </c>
      <c r="E92" s="35" t="s">
        <v>73</v>
      </c>
      <c r="F92" s="39">
        <v>100</v>
      </c>
      <c r="G92" s="37">
        <v>8.1999999999999993</v>
      </c>
      <c r="H92" s="37">
        <v>8.6</v>
      </c>
      <c r="I92" s="37">
        <v>2.8</v>
      </c>
      <c r="J92" s="38">
        <v>121</v>
      </c>
      <c r="K92" s="39">
        <v>260</v>
      </c>
      <c r="L92" s="53"/>
    </row>
    <row r="93" spans="1:12" ht="15" x14ac:dyDescent="0.25">
      <c r="A93" s="33"/>
      <c r="B93" s="33"/>
      <c r="C93" s="34"/>
      <c r="D93" s="59" t="s">
        <v>29</v>
      </c>
      <c r="E93" s="35" t="s">
        <v>42</v>
      </c>
      <c r="F93" s="39">
        <v>150</v>
      </c>
      <c r="G93" s="37">
        <v>5.4</v>
      </c>
      <c r="H93" s="37">
        <v>4.9000000000000004</v>
      </c>
      <c r="I93" s="37">
        <v>27.9</v>
      </c>
      <c r="J93" s="38">
        <v>178</v>
      </c>
      <c r="K93" s="39">
        <v>309</v>
      </c>
      <c r="L93" s="53"/>
    </row>
    <row r="94" spans="1:12" ht="15" x14ac:dyDescent="0.25">
      <c r="A94" s="33"/>
      <c r="B94" s="33"/>
      <c r="C94" s="34"/>
      <c r="D94" s="59" t="s">
        <v>30</v>
      </c>
      <c r="E94" s="35" t="s">
        <v>62</v>
      </c>
      <c r="F94" s="39">
        <v>200</v>
      </c>
      <c r="G94" s="37">
        <v>0</v>
      </c>
      <c r="H94" s="37">
        <v>0</v>
      </c>
      <c r="I94" s="37">
        <v>28</v>
      </c>
      <c r="J94" s="38">
        <v>112</v>
      </c>
      <c r="K94" s="39" t="s">
        <v>72</v>
      </c>
      <c r="L94" s="53"/>
    </row>
    <row r="95" spans="1:12" ht="15" x14ac:dyDescent="0.25">
      <c r="A95" s="33"/>
      <c r="B95" s="33"/>
      <c r="C95" s="34"/>
      <c r="D95" s="59" t="s">
        <v>31</v>
      </c>
      <c r="E95" s="35" t="s">
        <v>69</v>
      </c>
      <c r="F95" s="39">
        <v>31</v>
      </c>
      <c r="G95" s="37">
        <v>2.17</v>
      </c>
      <c r="H95" s="37">
        <v>0.82999999999999985</v>
      </c>
      <c r="I95" s="37">
        <v>15.8</v>
      </c>
      <c r="J95" s="38">
        <v>74.400000000000006</v>
      </c>
      <c r="K95" s="39"/>
      <c r="L95" s="53"/>
    </row>
    <row r="96" spans="1:12" ht="15" x14ac:dyDescent="0.25">
      <c r="A96" s="33"/>
      <c r="B96" s="33"/>
      <c r="C96" s="34"/>
      <c r="D96" s="59" t="s">
        <v>32</v>
      </c>
      <c r="E96" s="35" t="s">
        <v>51</v>
      </c>
      <c r="F96" s="39">
        <v>25</v>
      </c>
      <c r="G96" s="37">
        <v>1.8</v>
      </c>
      <c r="H96" s="37">
        <v>0.3</v>
      </c>
      <c r="I96" s="37">
        <v>10.8</v>
      </c>
      <c r="J96" s="38">
        <v>53</v>
      </c>
      <c r="K96" s="39"/>
      <c r="L96" s="53"/>
    </row>
    <row r="97" spans="1:12" ht="15" x14ac:dyDescent="0.25">
      <c r="A97" s="33"/>
      <c r="B97" s="33"/>
      <c r="C97" s="34"/>
      <c r="D97" s="62"/>
      <c r="E97" s="35"/>
      <c r="F97" s="39"/>
      <c r="G97" s="37"/>
      <c r="H97" s="37"/>
      <c r="I97" s="37"/>
      <c r="J97" s="37"/>
      <c r="K97" s="39"/>
      <c r="L97" s="53"/>
    </row>
    <row r="98" spans="1:12" ht="15" x14ac:dyDescent="0.25">
      <c r="A98" s="33"/>
      <c r="B98" s="33"/>
      <c r="C98" s="34"/>
      <c r="D98" s="61" t="s">
        <v>26</v>
      </c>
      <c r="E98" s="40"/>
      <c r="F98" s="41">
        <f>SUM(F91:F97)</f>
        <v>771</v>
      </c>
      <c r="G98" s="42">
        <f>SUM(G91:G97)</f>
        <v>23.669999999999998</v>
      </c>
      <c r="H98" s="42">
        <f>SUM(H91:H97)</f>
        <v>20.929999999999996</v>
      </c>
      <c r="I98" s="42">
        <f>SUM(I91:I97)</f>
        <v>108.1</v>
      </c>
      <c r="J98" s="48">
        <f>SUM(J91:J97)</f>
        <v>711.4</v>
      </c>
      <c r="K98" s="41"/>
      <c r="L98" s="54">
        <v>109.6</v>
      </c>
    </row>
    <row r="99" spans="1:12" ht="15" x14ac:dyDescent="0.2">
      <c r="A99" s="43">
        <f>A84</f>
        <v>2</v>
      </c>
      <c r="B99" s="43">
        <f>B84</f>
        <v>1</v>
      </c>
      <c r="C99" s="72" t="s">
        <v>33</v>
      </c>
      <c r="D99" s="73"/>
      <c r="E99" s="44"/>
      <c r="F99" s="45">
        <f>F90+F98</f>
        <v>1405</v>
      </c>
      <c r="G99" s="46">
        <f>G90+G98</f>
        <v>35.14</v>
      </c>
      <c r="H99" s="46">
        <f>H90+H98</f>
        <v>38.756</v>
      </c>
      <c r="I99" s="46">
        <f>I90+I98</f>
        <v>196.5</v>
      </c>
      <c r="J99" s="47">
        <f>J90+J98</f>
        <v>1269.8</v>
      </c>
      <c r="K99" s="45"/>
      <c r="L99" s="55">
        <f>L90+L98</f>
        <v>200.93</v>
      </c>
    </row>
    <row r="100" spans="1:12" ht="15" x14ac:dyDescent="0.25">
      <c r="A100" s="33">
        <v>2</v>
      </c>
      <c r="B100" s="33">
        <v>2</v>
      </c>
      <c r="C100" s="34" t="s">
        <v>22</v>
      </c>
      <c r="D100" s="59" t="s">
        <v>23</v>
      </c>
      <c r="E100" s="35" t="s">
        <v>58</v>
      </c>
      <c r="F100" s="36">
        <v>180</v>
      </c>
      <c r="G100" s="37">
        <v>25.7</v>
      </c>
      <c r="H100" s="37">
        <v>20.100000000000001</v>
      </c>
      <c r="I100" s="37">
        <v>38.200000000000003</v>
      </c>
      <c r="J100" s="38">
        <v>437</v>
      </c>
      <c r="K100" s="49">
        <v>223</v>
      </c>
      <c r="L100" s="53"/>
    </row>
    <row r="101" spans="1:12" ht="15" x14ac:dyDescent="0.25">
      <c r="A101" s="33"/>
      <c r="B101" s="33"/>
      <c r="C101" s="34"/>
      <c r="D101" s="59" t="s">
        <v>24</v>
      </c>
      <c r="E101" s="35" t="s">
        <v>52</v>
      </c>
      <c r="F101" s="36">
        <v>207</v>
      </c>
      <c r="G101" s="37">
        <v>0.3</v>
      </c>
      <c r="H101" s="37">
        <v>0.1</v>
      </c>
      <c r="I101" s="37">
        <v>10.3</v>
      </c>
      <c r="J101" s="38">
        <v>43</v>
      </c>
      <c r="K101" s="49">
        <v>377</v>
      </c>
      <c r="L101" s="53"/>
    </row>
    <row r="102" spans="1:12" ht="15" x14ac:dyDescent="0.25">
      <c r="A102" s="33"/>
      <c r="B102" s="33"/>
      <c r="C102" s="34"/>
      <c r="D102" s="59" t="s">
        <v>31</v>
      </c>
      <c r="E102" s="35" t="s">
        <v>69</v>
      </c>
      <c r="F102" s="36">
        <v>38</v>
      </c>
      <c r="G102" s="37">
        <v>2.72</v>
      </c>
      <c r="H102" s="37">
        <v>0.97199999999999998</v>
      </c>
      <c r="I102" s="37">
        <v>19</v>
      </c>
      <c r="J102" s="38">
        <v>91.2</v>
      </c>
      <c r="K102" s="49"/>
      <c r="L102" s="53"/>
    </row>
    <row r="103" spans="1:12" ht="15" x14ac:dyDescent="0.25">
      <c r="A103" s="33"/>
      <c r="B103" s="33"/>
      <c r="C103" s="34"/>
      <c r="D103" s="59" t="s">
        <v>25</v>
      </c>
      <c r="E103" s="35" t="s">
        <v>61</v>
      </c>
      <c r="F103" s="36">
        <v>110</v>
      </c>
      <c r="G103" s="37">
        <v>0.4</v>
      </c>
      <c r="H103" s="37">
        <v>0.4</v>
      </c>
      <c r="I103" s="37">
        <v>10.8</v>
      </c>
      <c r="J103" s="38">
        <v>49</v>
      </c>
      <c r="K103" s="49">
        <v>338</v>
      </c>
      <c r="L103" s="53"/>
    </row>
    <row r="104" spans="1:12" ht="15" x14ac:dyDescent="0.25">
      <c r="A104" s="33"/>
      <c r="B104" s="33"/>
      <c r="C104" s="34"/>
      <c r="D104" s="59"/>
      <c r="E104" s="35"/>
      <c r="F104" s="36"/>
      <c r="G104" s="37"/>
      <c r="H104" s="37"/>
      <c r="I104" s="37"/>
      <c r="J104" s="38"/>
      <c r="K104" s="49"/>
      <c r="L104" s="53"/>
    </row>
    <row r="105" spans="1:12" ht="15" x14ac:dyDescent="0.25">
      <c r="A105" s="33"/>
      <c r="B105" s="33"/>
      <c r="C105" s="34"/>
      <c r="D105" s="61" t="s">
        <v>26</v>
      </c>
      <c r="E105" s="40"/>
      <c r="F105" s="41">
        <f>SUM(F100:F103)</f>
        <v>535</v>
      </c>
      <c r="G105" s="42">
        <f>SUM(G100:G103)</f>
        <v>29.119999999999997</v>
      </c>
      <c r="H105" s="42">
        <f>SUM(H100:H103)</f>
        <v>21.572000000000003</v>
      </c>
      <c r="I105" s="42">
        <f>SUM(I100:I103)</f>
        <v>78.3</v>
      </c>
      <c r="J105" s="48">
        <f>SUM(J100:J103)</f>
        <v>620.20000000000005</v>
      </c>
      <c r="K105" s="41"/>
      <c r="L105" s="54">
        <v>91.33</v>
      </c>
    </row>
    <row r="106" spans="1:12" ht="15" x14ac:dyDescent="0.25">
      <c r="A106" s="33">
        <f>A100</f>
        <v>2</v>
      </c>
      <c r="B106" s="33">
        <f>B100</f>
        <v>2</v>
      </c>
      <c r="C106" s="34" t="s">
        <v>27</v>
      </c>
      <c r="D106" s="59" t="s">
        <v>28</v>
      </c>
      <c r="E106" s="35" t="s">
        <v>71</v>
      </c>
      <c r="F106" s="39">
        <v>250</v>
      </c>
      <c r="G106" s="37">
        <v>2.2999999999999998</v>
      </c>
      <c r="H106" s="37">
        <v>3</v>
      </c>
      <c r="I106" s="37">
        <v>11.7</v>
      </c>
      <c r="J106" s="38">
        <v>96</v>
      </c>
      <c r="K106" s="39" t="s">
        <v>85</v>
      </c>
      <c r="L106" s="53"/>
    </row>
    <row r="107" spans="1:12" ht="15" x14ac:dyDescent="0.25">
      <c r="A107" s="33"/>
      <c r="B107" s="33"/>
      <c r="C107" s="34"/>
      <c r="D107" s="59" t="s">
        <v>29</v>
      </c>
      <c r="E107" s="35" t="s">
        <v>80</v>
      </c>
      <c r="F107" s="36">
        <v>100</v>
      </c>
      <c r="G107" s="37">
        <v>15.3</v>
      </c>
      <c r="H107" s="37">
        <v>12.5</v>
      </c>
      <c r="I107" s="37">
        <v>18.399999999999999</v>
      </c>
      <c r="J107" s="38">
        <v>246</v>
      </c>
      <c r="K107" s="39">
        <v>234</v>
      </c>
      <c r="L107" s="53"/>
    </row>
    <row r="108" spans="1:12" ht="15" x14ac:dyDescent="0.25">
      <c r="A108" s="33"/>
      <c r="B108" s="33"/>
      <c r="C108" s="34"/>
      <c r="D108" s="59" t="s">
        <v>29</v>
      </c>
      <c r="E108" s="35" t="s">
        <v>102</v>
      </c>
      <c r="F108" s="36">
        <v>180</v>
      </c>
      <c r="G108" s="37">
        <v>4.4000000000000004</v>
      </c>
      <c r="H108" s="37">
        <v>7.5</v>
      </c>
      <c r="I108" s="37">
        <v>33.700000000000003</v>
      </c>
      <c r="J108" s="38">
        <v>220</v>
      </c>
      <c r="K108" s="39">
        <v>304</v>
      </c>
      <c r="L108" s="53"/>
    </row>
    <row r="109" spans="1:12" ht="15" x14ac:dyDescent="0.25">
      <c r="A109" s="33"/>
      <c r="B109" s="33"/>
      <c r="C109" s="34"/>
      <c r="D109" s="59" t="s">
        <v>30</v>
      </c>
      <c r="E109" s="35" t="s">
        <v>103</v>
      </c>
      <c r="F109" s="36">
        <v>200</v>
      </c>
      <c r="G109" s="37">
        <v>0.2</v>
      </c>
      <c r="H109" s="37">
        <v>0.1</v>
      </c>
      <c r="I109" s="37">
        <v>12</v>
      </c>
      <c r="J109" s="38">
        <v>49</v>
      </c>
      <c r="K109" s="39" t="s">
        <v>104</v>
      </c>
      <c r="L109" s="53"/>
    </row>
    <row r="110" spans="1:12" ht="15" x14ac:dyDescent="0.25">
      <c r="A110" s="33"/>
      <c r="B110" s="33"/>
      <c r="C110" s="34"/>
      <c r="D110" s="59" t="s">
        <v>31</v>
      </c>
      <c r="E110" s="35" t="s">
        <v>69</v>
      </c>
      <c r="F110" s="39">
        <v>36</v>
      </c>
      <c r="G110" s="37">
        <v>2.4699999999999998</v>
      </c>
      <c r="H110" s="37">
        <v>1.03</v>
      </c>
      <c r="I110" s="37">
        <v>18</v>
      </c>
      <c r="J110" s="38">
        <v>86.4</v>
      </c>
      <c r="K110" s="39"/>
      <c r="L110" s="53"/>
    </row>
    <row r="111" spans="1:12" ht="15.75" customHeight="1" x14ac:dyDescent="0.25">
      <c r="A111" s="33"/>
      <c r="B111" s="33"/>
      <c r="C111" s="34"/>
      <c r="D111" s="59" t="s">
        <v>32</v>
      </c>
      <c r="E111" s="35" t="s">
        <v>51</v>
      </c>
      <c r="F111" s="39">
        <v>25</v>
      </c>
      <c r="G111" s="37">
        <v>1.8</v>
      </c>
      <c r="H111" s="37">
        <v>0.3</v>
      </c>
      <c r="I111" s="37">
        <v>10.8</v>
      </c>
      <c r="J111" s="38">
        <v>53</v>
      </c>
      <c r="K111" s="39"/>
      <c r="L111" s="53"/>
    </row>
    <row r="112" spans="1:12" ht="15" x14ac:dyDescent="0.25">
      <c r="A112" s="33"/>
      <c r="B112" s="33"/>
      <c r="C112" s="34"/>
      <c r="D112" s="59"/>
      <c r="E112" s="35"/>
      <c r="F112" s="39"/>
      <c r="G112" s="37"/>
      <c r="H112" s="37"/>
      <c r="I112" s="37"/>
      <c r="J112" s="37"/>
      <c r="K112" s="39"/>
      <c r="L112" s="53"/>
    </row>
    <row r="113" spans="1:12" ht="15" x14ac:dyDescent="0.25">
      <c r="A113" s="33"/>
      <c r="B113" s="33"/>
      <c r="C113" s="34"/>
      <c r="D113" s="1"/>
      <c r="E113" s="40"/>
      <c r="F113" s="41">
        <f>SUM(F106:F111)</f>
        <v>791</v>
      </c>
      <c r="G113" s="42">
        <f>SUM(G106:G111)</f>
        <v>26.47</v>
      </c>
      <c r="H113" s="42">
        <f>SUM(H106:H111)</f>
        <v>24.430000000000003</v>
      </c>
      <c r="I113" s="42">
        <f>SUM(I106:I111)</f>
        <v>104.6</v>
      </c>
      <c r="J113" s="48">
        <f>SUM(J106:J111)</f>
        <v>750.4</v>
      </c>
      <c r="K113" s="41"/>
      <c r="L113" s="54">
        <v>109.6</v>
      </c>
    </row>
    <row r="114" spans="1:12" ht="15" x14ac:dyDescent="0.2">
      <c r="A114" s="43">
        <f>A100</f>
        <v>2</v>
      </c>
      <c r="B114" s="43">
        <f>B100</f>
        <v>2</v>
      </c>
      <c r="C114" s="72" t="s">
        <v>33</v>
      </c>
      <c r="D114" s="73"/>
      <c r="E114" s="44"/>
      <c r="F114" s="45">
        <f>F105+F113</f>
        <v>1326</v>
      </c>
      <c r="G114" s="46">
        <f>G105+G113</f>
        <v>55.589999999999996</v>
      </c>
      <c r="H114" s="46">
        <f>H105+H113</f>
        <v>46.00200000000001</v>
      </c>
      <c r="I114" s="46">
        <f>I105+I113</f>
        <v>182.89999999999998</v>
      </c>
      <c r="J114" s="47">
        <f>J105+J113</f>
        <v>1370.6</v>
      </c>
      <c r="K114" s="45"/>
      <c r="L114" s="55">
        <f>L105+L113</f>
        <v>200.93</v>
      </c>
    </row>
    <row r="115" spans="1:12" ht="15" x14ac:dyDescent="0.25">
      <c r="A115" s="33">
        <v>2</v>
      </c>
      <c r="B115" s="33">
        <v>3</v>
      </c>
      <c r="C115" s="34" t="s">
        <v>22</v>
      </c>
      <c r="D115" s="59" t="s">
        <v>23</v>
      </c>
      <c r="E115" s="35" t="s">
        <v>56</v>
      </c>
      <c r="F115" s="36">
        <v>45</v>
      </c>
      <c r="G115" s="37">
        <v>7.2</v>
      </c>
      <c r="H115" s="37">
        <v>11</v>
      </c>
      <c r="I115" s="37">
        <v>11.5</v>
      </c>
      <c r="J115" s="38">
        <v>173</v>
      </c>
      <c r="K115" s="68" t="s">
        <v>57</v>
      </c>
      <c r="L115" s="53"/>
    </row>
    <row r="116" spans="1:12" ht="15" x14ac:dyDescent="0.25">
      <c r="A116" s="33"/>
      <c r="B116" s="33"/>
      <c r="C116" s="34"/>
      <c r="D116" s="59" t="s">
        <v>23</v>
      </c>
      <c r="E116" s="35" t="s">
        <v>93</v>
      </c>
      <c r="F116" s="36">
        <v>200</v>
      </c>
      <c r="G116" s="37">
        <v>7</v>
      </c>
      <c r="H116" s="37">
        <v>5.3</v>
      </c>
      <c r="I116" s="37">
        <v>23.4</v>
      </c>
      <c r="J116" s="38">
        <v>170</v>
      </c>
      <c r="K116" s="39" t="s">
        <v>94</v>
      </c>
      <c r="L116" s="53"/>
    </row>
    <row r="117" spans="1:12" ht="15" x14ac:dyDescent="0.25">
      <c r="A117" s="33"/>
      <c r="B117" s="33"/>
      <c r="C117" s="34"/>
      <c r="D117" s="59" t="s">
        <v>24</v>
      </c>
      <c r="E117" s="35" t="s">
        <v>40</v>
      </c>
      <c r="F117" s="36">
        <v>200</v>
      </c>
      <c r="G117" s="37">
        <v>3.6</v>
      </c>
      <c r="H117" s="37">
        <v>3</v>
      </c>
      <c r="I117" s="37">
        <v>20.8</v>
      </c>
      <c r="J117" s="38">
        <v>124</v>
      </c>
      <c r="K117" s="39">
        <v>382</v>
      </c>
      <c r="L117" s="53"/>
    </row>
    <row r="118" spans="1:12" ht="15" x14ac:dyDescent="0.25">
      <c r="A118" s="33"/>
      <c r="B118" s="33"/>
      <c r="C118" s="34"/>
      <c r="D118" s="59" t="s">
        <v>31</v>
      </c>
      <c r="E118" s="35" t="s">
        <v>69</v>
      </c>
      <c r="F118" s="36">
        <v>31</v>
      </c>
      <c r="G118" s="37">
        <v>2.23</v>
      </c>
      <c r="H118" s="37">
        <v>0.74399999999999999</v>
      </c>
      <c r="I118" s="37">
        <v>15.5</v>
      </c>
      <c r="J118" s="38">
        <v>74.400000000000006</v>
      </c>
      <c r="K118" s="49"/>
      <c r="L118" s="53"/>
    </row>
    <row r="119" spans="1:12" ht="15" x14ac:dyDescent="0.25">
      <c r="A119" s="33"/>
      <c r="B119" s="33"/>
      <c r="C119" s="34"/>
      <c r="D119" s="59" t="s">
        <v>25</v>
      </c>
      <c r="E119" s="35" t="s">
        <v>61</v>
      </c>
      <c r="F119" s="36">
        <v>110</v>
      </c>
      <c r="G119" s="37">
        <v>0.4</v>
      </c>
      <c r="H119" s="37">
        <v>0.4</v>
      </c>
      <c r="I119" s="37">
        <v>10.8</v>
      </c>
      <c r="J119" s="38">
        <v>49</v>
      </c>
      <c r="K119" s="39">
        <v>338</v>
      </c>
      <c r="L119" s="53"/>
    </row>
    <row r="120" spans="1:12" ht="15" x14ac:dyDescent="0.25">
      <c r="A120" s="33"/>
      <c r="B120" s="33"/>
      <c r="C120" s="34"/>
      <c r="D120" s="61" t="s">
        <v>26</v>
      </c>
      <c r="E120" s="40"/>
      <c r="F120" s="41">
        <f>SUM(F115:F119)</f>
        <v>586</v>
      </c>
      <c r="G120" s="42">
        <f>SUM(G115:G119)</f>
        <v>20.43</v>
      </c>
      <c r="H120" s="42">
        <f>SUM(H115:H119)</f>
        <v>20.443999999999999</v>
      </c>
      <c r="I120" s="42">
        <f>SUM(I115:I119)</f>
        <v>82</v>
      </c>
      <c r="J120" s="48">
        <f>SUM(J115:J119)</f>
        <v>590.4</v>
      </c>
      <c r="K120" s="41"/>
      <c r="L120" s="54">
        <v>91.33</v>
      </c>
    </row>
    <row r="121" spans="1:12" ht="25.5" x14ac:dyDescent="0.25">
      <c r="A121" s="33">
        <v>2</v>
      </c>
      <c r="B121" s="33">
        <v>3</v>
      </c>
      <c r="C121" s="34" t="s">
        <v>27</v>
      </c>
      <c r="D121" s="59" t="s">
        <v>28</v>
      </c>
      <c r="E121" s="35" t="s">
        <v>86</v>
      </c>
      <c r="F121" s="36">
        <v>270</v>
      </c>
      <c r="G121" s="37">
        <v>4.3</v>
      </c>
      <c r="H121" s="37">
        <v>5.6</v>
      </c>
      <c r="I121" s="37">
        <v>10.199999999999999</v>
      </c>
      <c r="J121" s="38">
        <v>109</v>
      </c>
      <c r="K121" s="39" t="s">
        <v>55</v>
      </c>
      <c r="L121" s="53"/>
    </row>
    <row r="122" spans="1:12" ht="15" x14ac:dyDescent="0.25">
      <c r="A122" s="33"/>
      <c r="B122" s="33"/>
      <c r="C122" s="34"/>
      <c r="D122" s="59" t="s">
        <v>29</v>
      </c>
      <c r="E122" s="35" t="s">
        <v>81</v>
      </c>
      <c r="F122" s="36">
        <v>100</v>
      </c>
      <c r="G122" s="37">
        <v>13.8</v>
      </c>
      <c r="H122" s="37">
        <v>11.3</v>
      </c>
      <c r="I122" s="37">
        <v>10.1</v>
      </c>
      <c r="J122" s="38">
        <v>198</v>
      </c>
      <c r="K122" s="39">
        <v>271</v>
      </c>
      <c r="L122" s="53"/>
    </row>
    <row r="123" spans="1:12" ht="15" x14ac:dyDescent="0.25">
      <c r="A123" s="33"/>
      <c r="B123" s="33"/>
      <c r="C123" s="34"/>
      <c r="D123" s="59" t="s">
        <v>29</v>
      </c>
      <c r="E123" s="35" t="s">
        <v>38</v>
      </c>
      <c r="F123" s="36">
        <v>150</v>
      </c>
      <c r="G123" s="37">
        <v>8.5</v>
      </c>
      <c r="H123" s="37">
        <v>7.3</v>
      </c>
      <c r="I123" s="37">
        <v>36.6</v>
      </c>
      <c r="J123" s="38">
        <v>246</v>
      </c>
      <c r="K123" s="39">
        <v>302</v>
      </c>
      <c r="L123" s="53"/>
    </row>
    <row r="124" spans="1:12" ht="15" x14ac:dyDescent="0.25">
      <c r="A124" s="33"/>
      <c r="B124" s="33"/>
      <c r="C124" s="34"/>
      <c r="D124" s="59" t="s">
        <v>30</v>
      </c>
      <c r="E124" s="35" t="s">
        <v>39</v>
      </c>
      <c r="F124" s="36">
        <v>200</v>
      </c>
      <c r="G124" s="37">
        <v>1</v>
      </c>
      <c r="H124" s="37">
        <v>0</v>
      </c>
      <c r="I124" s="37">
        <v>13.2</v>
      </c>
      <c r="J124" s="38">
        <v>86</v>
      </c>
      <c r="K124" s="39">
        <v>388</v>
      </c>
      <c r="L124" s="53"/>
    </row>
    <row r="125" spans="1:12" ht="15" x14ac:dyDescent="0.25">
      <c r="A125" s="33"/>
      <c r="B125" s="33"/>
      <c r="C125" s="34"/>
      <c r="D125" s="59" t="s">
        <v>31</v>
      </c>
      <c r="E125" s="35" t="s">
        <v>69</v>
      </c>
      <c r="F125" s="39">
        <v>45</v>
      </c>
      <c r="G125" s="37">
        <v>3.17</v>
      </c>
      <c r="H125" s="37">
        <v>1.1299999999999999</v>
      </c>
      <c r="I125" s="37">
        <v>22.499999999999996</v>
      </c>
      <c r="J125" s="38">
        <v>108.4</v>
      </c>
      <c r="K125" s="39"/>
      <c r="L125" s="53"/>
    </row>
    <row r="126" spans="1:12" ht="15" x14ac:dyDescent="0.25">
      <c r="A126" s="33"/>
      <c r="B126" s="33"/>
      <c r="C126" s="34"/>
      <c r="D126" s="59" t="s">
        <v>32</v>
      </c>
      <c r="E126" s="35" t="s">
        <v>51</v>
      </c>
      <c r="F126" s="39">
        <v>25</v>
      </c>
      <c r="G126" s="37">
        <v>1.8</v>
      </c>
      <c r="H126" s="37">
        <v>0.3</v>
      </c>
      <c r="I126" s="37">
        <v>10.8</v>
      </c>
      <c r="J126" s="38">
        <v>53</v>
      </c>
      <c r="K126" s="39"/>
      <c r="L126" s="53"/>
    </row>
    <row r="127" spans="1:12" ht="15" x14ac:dyDescent="0.25">
      <c r="A127" s="33"/>
      <c r="B127" s="33"/>
      <c r="C127" s="34"/>
      <c r="D127" s="62"/>
      <c r="E127" s="35"/>
      <c r="F127" s="39"/>
      <c r="G127" s="37"/>
      <c r="H127" s="37"/>
      <c r="I127" s="37"/>
      <c r="J127" s="38"/>
      <c r="K127" s="39"/>
      <c r="L127" s="53"/>
    </row>
    <row r="128" spans="1:12" ht="15" x14ac:dyDescent="0.25">
      <c r="A128" s="33"/>
      <c r="B128" s="33"/>
      <c r="C128" s="34"/>
      <c r="D128" s="61" t="s">
        <v>26</v>
      </c>
      <c r="E128" s="40"/>
      <c r="F128" s="41">
        <f>SUM(F121:F127)</f>
        <v>790</v>
      </c>
      <c r="G128" s="42">
        <f>SUM(G121:G127)</f>
        <v>32.57</v>
      </c>
      <c r="H128" s="42">
        <f>SUM(H121:H127)</f>
        <v>25.63</v>
      </c>
      <c r="I128" s="42">
        <f>SUM(I121:I127)</f>
        <v>103.39999999999999</v>
      </c>
      <c r="J128" s="48">
        <f>SUM(J121:J127)</f>
        <v>800.4</v>
      </c>
      <c r="K128" s="41"/>
      <c r="L128" s="54">
        <v>109.6</v>
      </c>
    </row>
    <row r="129" spans="1:12" ht="15" x14ac:dyDescent="0.2">
      <c r="A129" s="43">
        <v>2</v>
      </c>
      <c r="B129" s="43">
        <v>3</v>
      </c>
      <c r="C129" s="72" t="s">
        <v>33</v>
      </c>
      <c r="D129" s="73"/>
      <c r="E129" s="44"/>
      <c r="F129" s="45">
        <f>F120+F128</f>
        <v>1376</v>
      </c>
      <c r="G129" s="46">
        <f>G120+G128</f>
        <v>53</v>
      </c>
      <c r="H129" s="46">
        <f>H120+H128</f>
        <v>46.073999999999998</v>
      </c>
      <c r="I129" s="46">
        <f>I120+I128</f>
        <v>185.39999999999998</v>
      </c>
      <c r="J129" s="47">
        <f>J120+J128</f>
        <v>1390.8</v>
      </c>
      <c r="K129" s="45"/>
      <c r="L129" s="55">
        <f>L120+L128</f>
        <v>200.93</v>
      </c>
    </row>
    <row r="130" spans="1:12" ht="15" x14ac:dyDescent="0.25">
      <c r="A130" s="33">
        <v>2</v>
      </c>
      <c r="B130" s="33">
        <v>4</v>
      </c>
      <c r="C130" s="34" t="s">
        <v>22</v>
      </c>
      <c r="D130" s="59" t="s">
        <v>23</v>
      </c>
      <c r="E130" s="35" t="s">
        <v>44</v>
      </c>
      <c r="F130" s="36">
        <v>205</v>
      </c>
      <c r="G130" s="37">
        <v>6.4</v>
      </c>
      <c r="H130" s="37">
        <v>7.6</v>
      </c>
      <c r="I130" s="37">
        <v>28.3</v>
      </c>
      <c r="J130" s="38">
        <v>207</v>
      </c>
      <c r="K130" s="39">
        <v>182</v>
      </c>
      <c r="L130" s="53"/>
    </row>
    <row r="131" spans="1:12" ht="15" x14ac:dyDescent="0.25">
      <c r="A131" s="33"/>
      <c r="B131" s="33"/>
      <c r="C131" s="34"/>
      <c r="D131" s="59" t="s">
        <v>24</v>
      </c>
      <c r="E131" s="35" t="s">
        <v>52</v>
      </c>
      <c r="F131" s="36">
        <v>207</v>
      </c>
      <c r="G131" s="37">
        <v>0.3</v>
      </c>
      <c r="H131" s="37">
        <v>0.1</v>
      </c>
      <c r="I131" s="37">
        <v>10.3</v>
      </c>
      <c r="J131" s="38">
        <v>43</v>
      </c>
      <c r="K131" s="39">
        <v>377</v>
      </c>
      <c r="L131" s="53"/>
    </row>
    <row r="132" spans="1:12" ht="25.5" x14ac:dyDescent="0.25">
      <c r="A132" s="33"/>
      <c r="B132" s="33"/>
      <c r="C132" s="34"/>
      <c r="D132" s="59" t="s">
        <v>31</v>
      </c>
      <c r="E132" s="35" t="s">
        <v>105</v>
      </c>
      <c r="F132" s="36">
        <v>60</v>
      </c>
      <c r="G132" s="37">
        <v>6.7999999999999989</v>
      </c>
      <c r="H132" s="37">
        <v>13.899999999999999</v>
      </c>
      <c r="I132" s="37">
        <v>15.1</v>
      </c>
      <c r="J132" s="38">
        <v>209</v>
      </c>
      <c r="K132" s="39"/>
      <c r="L132" s="53"/>
    </row>
    <row r="133" spans="1:12" ht="15" x14ac:dyDescent="0.25">
      <c r="A133" s="33"/>
      <c r="B133" s="33"/>
      <c r="C133" s="34"/>
      <c r="D133" s="59" t="s">
        <v>59</v>
      </c>
      <c r="E133" s="35" t="s">
        <v>53</v>
      </c>
      <c r="F133" s="36">
        <v>100</v>
      </c>
      <c r="G133" s="37">
        <v>2.8</v>
      </c>
      <c r="H133" s="37">
        <v>3.2</v>
      </c>
      <c r="I133" s="37">
        <v>8</v>
      </c>
      <c r="J133" s="38">
        <v>75</v>
      </c>
      <c r="K133" s="39"/>
      <c r="L133" s="53"/>
    </row>
    <row r="134" spans="1:12" ht="15" x14ac:dyDescent="0.25">
      <c r="A134" s="33"/>
      <c r="B134" s="33"/>
      <c r="C134" s="34"/>
      <c r="D134" s="59"/>
      <c r="E134" s="35"/>
      <c r="F134" s="36"/>
      <c r="G134" s="37"/>
      <c r="H134" s="37"/>
      <c r="I134" s="37"/>
      <c r="J134" s="38"/>
      <c r="K134" s="39"/>
      <c r="L134" s="53"/>
    </row>
    <row r="135" spans="1:12" ht="15" x14ac:dyDescent="0.25">
      <c r="A135" s="33"/>
      <c r="B135" s="33"/>
      <c r="C135" s="34"/>
      <c r="D135" s="61" t="s">
        <v>26</v>
      </c>
      <c r="E135" s="40"/>
      <c r="F135" s="41">
        <f>SUM(F130:F133)</f>
        <v>572</v>
      </c>
      <c r="G135" s="42">
        <f>SUM(G130:G133)</f>
        <v>16.3</v>
      </c>
      <c r="H135" s="42">
        <f>SUM(H130:H133)</f>
        <v>24.799999999999997</v>
      </c>
      <c r="I135" s="42">
        <f>SUM(I130:I133)</f>
        <v>61.7</v>
      </c>
      <c r="J135" s="48">
        <f>SUM(J130:J133)</f>
        <v>534</v>
      </c>
      <c r="K135" s="41"/>
      <c r="L135" s="54">
        <v>91.33</v>
      </c>
    </row>
    <row r="136" spans="1:12" ht="25.5" x14ac:dyDescent="0.25">
      <c r="A136" s="33">
        <f>A130</f>
        <v>2</v>
      </c>
      <c r="B136" s="33">
        <f>B130</f>
        <v>4</v>
      </c>
      <c r="C136" s="34" t="s">
        <v>27</v>
      </c>
      <c r="D136" s="59" t="s">
        <v>28</v>
      </c>
      <c r="E136" s="35" t="s">
        <v>97</v>
      </c>
      <c r="F136" s="36">
        <v>265</v>
      </c>
      <c r="G136" s="37">
        <v>4.5999999999999996</v>
      </c>
      <c r="H136" s="37">
        <v>5.7</v>
      </c>
      <c r="I136" s="37">
        <v>17.2</v>
      </c>
      <c r="J136" s="38">
        <v>139</v>
      </c>
      <c r="K136" s="39">
        <v>101</v>
      </c>
      <c r="L136" s="53"/>
    </row>
    <row r="137" spans="1:12" ht="15" x14ac:dyDescent="0.25">
      <c r="A137" s="33"/>
      <c r="B137" s="33"/>
      <c r="C137" s="34"/>
      <c r="D137" s="59" t="s">
        <v>29</v>
      </c>
      <c r="E137" s="35" t="s">
        <v>106</v>
      </c>
      <c r="F137" s="36">
        <v>150</v>
      </c>
      <c r="G137" s="37">
        <v>13.8</v>
      </c>
      <c r="H137" s="37">
        <v>16.600000000000001</v>
      </c>
      <c r="I137" s="37">
        <v>15</v>
      </c>
      <c r="J137" s="38">
        <v>264</v>
      </c>
      <c r="K137" s="39">
        <v>278</v>
      </c>
      <c r="L137" s="53"/>
    </row>
    <row r="138" spans="1:12" ht="15" x14ac:dyDescent="0.25">
      <c r="A138" s="33"/>
      <c r="B138" s="33"/>
      <c r="C138" s="34"/>
      <c r="D138" s="59" t="s">
        <v>29</v>
      </c>
      <c r="E138" s="35" t="s">
        <v>42</v>
      </c>
      <c r="F138" s="36">
        <v>150</v>
      </c>
      <c r="G138" s="37">
        <v>5.4</v>
      </c>
      <c r="H138" s="37">
        <v>4.9000000000000004</v>
      </c>
      <c r="I138" s="37">
        <v>27.9</v>
      </c>
      <c r="J138" s="38">
        <v>178</v>
      </c>
      <c r="K138" s="39">
        <v>309</v>
      </c>
      <c r="L138" s="53"/>
    </row>
    <row r="139" spans="1:12" ht="15" x14ac:dyDescent="0.25">
      <c r="A139" s="33"/>
      <c r="B139" s="33"/>
      <c r="C139" s="34"/>
      <c r="D139" s="59" t="s">
        <v>30</v>
      </c>
      <c r="E139" s="35" t="s">
        <v>78</v>
      </c>
      <c r="F139" s="36">
        <v>200</v>
      </c>
      <c r="G139" s="37">
        <v>0.7</v>
      </c>
      <c r="H139" s="37">
        <v>0.3</v>
      </c>
      <c r="I139" s="37">
        <v>24.6</v>
      </c>
      <c r="J139" s="38">
        <v>104</v>
      </c>
      <c r="K139" s="39">
        <v>388</v>
      </c>
      <c r="L139" s="53"/>
    </row>
    <row r="140" spans="1:12" ht="15" x14ac:dyDescent="0.25">
      <c r="A140" s="33"/>
      <c r="B140" s="33"/>
      <c r="C140" s="34"/>
      <c r="D140" s="59" t="s">
        <v>31</v>
      </c>
      <c r="E140" s="35" t="s">
        <v>69</v>
      </c>
      <c r="F140" s="39">
        <v>39</v>
      </c>
      <c r="G140" s="37">
        <v>2.7299999999999995</v>
      </c>
      <c r="H140" s="37">
        <v>0.97499999999999998</v>
      </c>
      <c r="I140" s="37">
        <v>19.5</v>
      </c>
      <c r="J140" s="38">
        <v>93.6</v>
      </c>
      <c r="K140" s="39"/>
      <c r="L140" s="53"/>
    </row>
    <row r="141" spans="1:12" ht="15" x14ac:dyDescent="0.25">
      <c r="A141" s="33"/>
      <c r="B141" s="33"/>
      <c r="C141" s="34"/>
      <c r="D141" s="59" t="s">
        <v>32</v>
      </c>
      <c r="E141" s="35" t="s">
        <v>51</v>
      </c>
      <c r="F141" s="39">
        <v>30</v>
      </c>
      <c r="G141" s="37">
        <v>2.16</v>
      </c>
      <c r="H141" s="37">
        <v>0.36</v>
      </c>
      <c r="I141" s="37">
        <v>12.96</v>
      </c>
      <c r="J141" s="38">
        <v>63.6</v>
      </c>
      <c r="K141" s="39"/>
      <c r="L141" s="53"/>
    </row>
    <row r="142" spans="1:12" ht="15" x14ac:dyDescent="0.25">
      <c r="A142" s="33"/>
      <c r="B142" s="33"/>
      <c r="C142" s="34"/>
      <c r="D142" s="59"/>
      <c r="E142" s="35"/>
      <c r="F142" s="39"/>
      <c r="G142" s="37"/>
      <c r="H142" s="37"/>
      <c r="I142" s="37"/>
      <c r="J142" s="38"/>
      <c r="K142" s="39"/>
      <c r="L142" s="53"/>
    </row>
    <row r="143" spans="1:12" ht="15" x14ac:dyDescent="0.25">
      <c r="A143" s="33"/>
      <c r="B143" s="33"/>
      <c r="C143" s="34"/>
      <c r="D143" s="59"/>
      <c r="E143" s="35"/>
      <c r="F143" s="36"/>
      <c r="G143" s="37"/>
      <c r="H143" s="37"/>
      <c r="I143" s="37"/>
      <c r="J143" s="38"/>
      <c r="K143" s="39"/>
      <c r="L143" s="53"/>
    </row>
    <row r="144" spans="1:12" ht="15" x14ac:dyDescent="0.25">
      <c r="A144" s="33"/>
      <c r="B144" s="33"/>
      <c r="C144" s="34"/>
      <c r="D144" s="61" t="s">
        <v>26</v>
      </c>
      <c r="E144" s="40"/>
      <c r="F144" s="41">
        <f>SUM(F136:F142)</f>
        <v>834</v>
      </c>
      <c r="G144" s="42">
        <f>SUM(G136:G142)</f>
        <v>29.389999999999997</v>
      </c>
      <c r="H144" s="42">
        <f>SUM(H136:H142)</f>
        <v>28.835000000000004</v>
      </c>
      <c r="I144" s="42">
        <f>SUM(I136:I142)</f>
        <v>117.16</v>
      </c>
      <c r="J144" s="48">
        <f>SUM(J136:J142)</f>
        <v>842.2</v>
      </c>
      <c r="K144" s="41"/>
      <c r="L144" s="54">
        <v>109.6</v>
      </c>
    </row>
    <row r="145" spans="1:12" ht="15" x14ac:dyDescent="0.2">
      <c r="A145" s="43">
        <f>A130</f>
        <v>2</v>
      </c>
      <c r="B145" s="43">
        <f>B130</f>
        <v>4</v>
      </c>
      <c r="C145" s="72" t="s">
        <v>33</v>
      </c>
      <c r="D145" s="73"/>
      <c r="E145" s="44"/>
      <c r="F145" s="45">
        <f>F135+F144</f>
        <v>1406</v>
      </c>
      <c r="G145" s="46">
        <f>G135+G144</f>
        <v>45.69</v>
      </c>
      <c r="H145" s="46">
        <f>H135+H144</f>
        <v>53.635000000000005</v>
      </c>
      <c r="I145" s="46">
        <f>I135+I144</f>
        <v>178.86</v>
      </c>
      <c r="J145" s="47">
        <f>J135+J144</f>
        <v>1376.2</v>
      </c>
      <c r="K145" s="45"/>
      <c r="L145" s="55">
        <f>L135+L144</f>
        <v>200.93</v>
      </c>
    </row>
    <row r="146" spans="1:12" ht="15" x14ac:dyDescent="0.25">
      <c r="A146" s="33">
        <v>2</v>
      </c>
      <c r="B146" s="33">
        <v>5</v>
      </c>
      <c r="C146" s="34" t="s">
        <v>22</v>
      </c>
      <c r="D146" s="59" t="s">
        <v>23</v>
      </c>
      <c r="E146" s="35" t="s">
        <v>95</v>
      </c>
      <c r="F146" s="36">
        <v>90</v>
      </c>
      <c r="G146" s="37">
        <v>14.6</v>
      </c>
      <c r="H146" s="37">
        <v>7.9</v>
      </c>
      <c r="I146" s="37">
        <v>5.2</v>
      </c>
      <c r="J146" s="38">
        <v>156</v>
      </c>
      <c r="K146" s="39" t="s">
        <v>96</v>
      </c>
      <c r="L146" s="53"/>
    </row>
    <row r="147" spans="1:12" ht="15" x14ac:dyDescent="0.25">
      <c r="A147" s="33"/>
      <c r="B147" s="33"/>
      <c r="C147" s="34"/>
      <c r="D147" s="59" t="s">
        <v>23</v>
      </c>
      <c r="E147" s="35" t="s">
        <v>83</v>
      </c>
      <c r="F147" s="36">
        <v>150</v>
      </c>
      <c r="G147" s="37">
        <v>3.7</v>
      </c>
      <c r="H147" s="37">
        <v>6.3</v>
      </c>
      <c r="I147" s="37">
        <v>28.5</v>
      </c>
      <c r="J147" s="38">
        <v>185</v>
      </c>
      <c r="K147" s="39">
        <v>304</v>
      </c>
      <c r="L147" s="53"/>
    </row>
    <row r="148" spans="1:12" ht="15" x14ac:dyDescent="0.25">
      <c r="A148" s="33"/>
      <c r="B148" s="33"/>
      <c r="C148" s="34"/>
      <c r="D148" s="59" t="s">
        <v>24</v>
      </c>
      <c r="E148" s="35" t="s">
        <v>62</v>
      </c>
      <c r="F148" s="36">
        <v>200</v>
      </c>
      <c r="G148" s="37">
        <v>0</v>
      </c>
      <c r="H148" s="37">
        <v>0</v>
      </c>
      <c r="I148" s="37">
        <v>28</v>
      </c>
      <c r="J148" s="38">
        <v>112</v>
      </c>
      <c r="K148" s="39" t="s">
        <v>72</v>
      </c>
      <c r="L148" s="53"/>
    </row>
    <row r="149" spans="1:12" ht="15" x14ac:dyDescent="0.25">
      <c r="A149" s="33"/>
      <c r="B149" s="33"/>
      <c r="C149" s="34"/>
      <c r="D149" s="59" t="s">
        <v>25</v>
      </c>
      <c r="E149" s="35" t="s">
        <v>61</v>
      </c>
      <c r="F149" s="36">
        <v>110</v>
      </c>
      <c r="G149" s="37">
        <v>0.4</v>
      </c>
      <c r="H149" s="37">
        <v>0.4</v>
      </c>
      <c r="I149" s="37">
        <v>10.8</v>
      </c>
      <c r="J149" s="38">
        <v>49</v>
      </c>
      <c r="K149" s="39">
        <v>338</v>
      </c>
      <c r="L149" s="53"/>
    </row>
    <row r="150" spans="1:12" ht="15" x14ac:dyDescent="0.25">
      <c r="A150" s="33"/>
      <c r="B150" s="33"/>
      <c r="C150" s="34"/>
      <c r="D150" s="59" t="s">
        <v>31</v>
      </c>
      <c r="E150" s="35" t="s">
        <v>69</v>
      </c>
      <c r="F150" s="36">
        <v>24</v>
      </c>
      <c r="G150" s="37">
        <v>1.67</v>
      </c>
      <c r="H150" s="37">
        <v>0.626</v>
      </c>
      <c r="I150" s="37">
        <v>12</v>
      </c>
      <c r="J150" s="38">
        <v>57.4</v>
      </c>
      <c r="K150" s="39"/>
      <c r="L150" s="53"/>
    </row>
    <row r="151" spans="1:12" ht="15" x14ac:dyDescent="0.25">
      <c r="A151" s="33"/>
      <c r="B151" s="33"/>
      <c r="C151" s="34"/>
      <c r="D151" s="59"/>
      <c r="E151" s="35"/>
      <c r="F151" s="36"/>
      <c r="G151" s="37"/>
      <c r="H151" s="37"/>
      <c r="I151" s="37"/>
      <c r="J151" s="38"/>
      <c r="K151" s="39"/>
      <c r="L151" s="53"/>
    </row>
    <row r="152" spans="1:12" ht="15.75" customHeight="1" x14ac:dyDescent="0.25">
      <c r="A152" s="33"/>
      <c r="B152" s="33"/>
      <c r="C152" s="34"/>
      <c r="D152" s="61" t="s">
        <v>26</v>
      </c>
      <c r="E152" s="40"/>
      <c r="F152" s="41">
        <f>SUM(F146:F150)</f>
        <v>574</v>
      </c>
      <c r="G152" s="42">
        <f>SUM(G146:G150)</f>
        <v>20.369999999999997</v>
      </c>
      <c r="H152" s="42">
        <f>SUM(H146:H150)</f>
        <v>15.225999999999999</v>
      </c>
      <c r="I152" s="42">
        <f>SUM(I146:I150)</f>
        <v>84.5</v>
      </c>
      <c r="J152" s="48">
        <f>SUM(J146:J150)</f>
        <v>559.4</v>
      </c>
      <c r="K152" s="41"/>
      <c r="L152" s="54">
        <v>91.33</v>
      </c>
    </row>
    <row r="153" spans="1:12" ht="15" x14ac:dyDescent="0.25">
      <c r="A153" s="33">
        <v>2</v>
      </c>
      <c r="B153" s="33">
        <v>5</v>
      </c>
      <c r="C153" s="34" t="s">
        <v>27</v>
      </c>
      <c r="D153" s="59" t="s">
        <v>28</v>
      </c>
      <c r="E153" s="35" t="s">
        <v>107</v>
      </c>
      <c r="F153" s="36">
        <v>260</v>
      </c>
      <c r="G153" s="37">
        <v>4.8</v>
      </c>
      <c r="H153" s="37">
        <v>4</v>
      </c>
      <c r="I153" s="37">
        <v>14</v>
      </c>
      <c r="J153" s="38">
        <v>111</v>
      </c>
      <c r="K153" s="39">
        <v>112</v>
      </c>
      <c r="L153" s="53"/>
    </row>
    <row r="154" spans="1:12" ht="15" x14ac:dyDescent="0.25">
      <c r="A154" s="33"/>
      <c r="B154" s="33"/>
      <c r="C154" s="34"/>
      <c r="D154" s="59" t="s">
        <v>29</v>
      </c>
      <c r="E154" s="35" t="s">
        <v>108</v>
      </c>
      <c r="F154" s="36">
        <v>100</v>
      </c>
      <c r="G154" s="37">
        <v>13.7</v>
      </c>
      <c r="H154" s="37">
        <v>10.5</v>
      </c>
      <c r="I154" s="37">
        <v>7.5</v>
      </c>
      <c r="J154" s="38">
        <v>179</v>
      </c>
      <c r="K154" s="39" t="s">
        <v>109</v>
      </c>
      <c r="L154" s="53"/>
    </row>
    <row r="155" spans="1:12" ht="15" x14ac:dyDescent="0.25">
      <c r="A155" s="33"/>
      <c r="B155" s="33"/>
      <c r="C155" s="34"/>
      <c r="D155" s="59" t="s">
        <v>29</v>
      </c>
      <c r="E155" s="35" t="s">
        <v>38</v>
      </c>
      <c r="F155" s="36">
        <v>150</v>
      </c>
      <c r="G155" s="37">
        <v>8.5</v>
      </c>
      <c r="H155" s="37">
        <v>7.3</v>
      </c>
      <c r="I155" s="37">
        <v>36.6</v>
      </c>
      <c r="J155" s="38">
        <v>246</v>
      </c>
      <c r="K155" s="39">
        <v>302</v>
      </c>
      <c r="L155" s="53"/>
    </row>
    <row r="156" spans="1:12" ht="15" x14ac:dyDescent="0.25">
      <c r="A156" s="33"/>
      <c r="B156" s="33"/>
      <c r="C156" s="34"/>
      <c r="D156" s="59" t="s">
        <v>25</v>
      </c>
      <c r="E156" s="35" t="s">
        <v>35</v>
      </c>
      <c r="F156" s="36">
        <v>120</v>
      </c>
      <c r="G156" s="37">
        <v>1</v>
      </c>
      <c r="H156" s="37">
        <v>0.2</v>
      </c>
      <c r="I156" s="37">
        <v>9</v>
      </c>
      <c r="J156" s="38">
        <v>42</v>
      </c>
      <c r="K156" s="39">
        <v>338</v>
      </c>
      <c r="L156" s="53"/>
    </row>
    <row r="157" spans="1:12" ht="15" x14ac:dyDescent="0.25">
      <c r="A157" s="33"/>
      <c r="B157" s="33"/>
      <c r="C157" s="34"/>
      <c r="D157" s="59" t="s">
        <v>30</v>
      </c>
      <c r="E157" s="35" t="s">
        <v>43</v>
      </c>
      <c r="F157" s="36">
        <v>200</v>
      </c>
      <c r="G157" s="37">
        <v>0.2</v>
      </c>
      <c r="H157" s="37">
        <v>0.1</v>
      </c>
      <c r="I157" s="37">
        <v>10.1</v>
      </c>
      <c r="J157" s="38">
        <v>41</v>
      </c>
      <c r="K157" s="39">
        <v>376</v>
      </c>
      <c r="L157" s="53"/>
    </row>
    <row r="158" spans="1:12" ht="15" x14ac:dyDescent="0.25">
      <c r="A158" s="33"/>
      <c r="B158" s="33"/>
      <c r="C158" s="34"/>
      <c r="D158" s="59" t="s">
        <v>31</v>
      </c>
      <c r="E158" s="35" t="s">
        <v>69</v>
      </c>
      <c r="F158" s="39">
        <v>19</v>
      </c>
      <c r="G158" s="37">
        <v>1.33</v>
      </c>
      <c r="H158" s="37">
        <v>0.48599999999999999</v>
      </c>
      <c r="I158" s="37">
        <v>9.4600000000000009</v>
      </c>
      <c r="J158" s="38">
        <v>45.000000000000007</v>
      </c>
      <c r="K158" s="39"/>
      <c r="L158" s="53"/>
    </row>
    <row r="159" spans="1:12" ht="15" x14ac:dyDescent="0.25">
      <c r="A159" s="33"/>
      <c r="B159" s="33"/>
      <c r="C159" s="34"/>
      <c r="D159" s="59" t="s">
        <v>32</v>
      </c>
      <c r="E159" s="35" t="s">
        <v>51</v>
      </c>
      <c r="F159" s="39">
        <v>20</v>
      </c>
      <c r="G159" s="37">
        <v>1.44</v>
      </c>
      <c r="H159" s="37">
        <v>0.24</v>
      </c>
      <c r="I159" s="37">
        <v>8.64</v>
      </c>
      <c r="J159" s="38">
        <v>42.4</v>
      </c>
      <c r="K159" s="39"/>
      <c r="L159" s="53"/>
    </row>
    <row r="160" spans="1:12" ht="15" x14ac:dyDescent="0.25">
      <c r="A160" s="33"/>
      <c r="B160" s="33"/>
      <c r="C160" s="34"/>
      <c r="D160" s="61" t="s">
        <v>26</v>
      </c>
      <c r="E160" s="40"/>
      <c r="F160" s="41">
        <f>SUM(F153:F159)</f>
        <v>869</v>
      </c>
      <c r="G160" s="42">
        <f>SUM(G153:G159)</f>
        <v>30.970000000000002</v>
      </c>
      <c r="H160" s="42">
        <f>SUM(H153:H159)</f>
        <v>22.826000000000001</v>
      </c>
      <c r="I160" s="42">
        <f>SUM(I153:I159)</f>
        <v>95.3</v>
      </c>
      <c r="J160" s="48">
        <f>SUM(J153:J159)</f>
        <v>706.4</v>
      </c>
      <c r="K160" s="41"/>
      <c r="L160" s="54">
        <v>109.6</v>
      </c>
    </row>
    <row r="161" spans="1:12" ht="15" x14ac:dyDescent="0.2">
      <c r="A161" s="43">
        <v>2</v>
      </c>
      <c r="B161" s="43">
        <v>5</v>
      </c>
      <c r="C161" s="72" t="s">
        <v>33</v>
      </c>
      <c r="D161" s="73"/>
      <c r="E161" s="44"/>
      <c r="F161" s="45">
        <f>F152+F160</f>
        <v>1443</v>
      </c>
      <c r="G161" s="46">
        <f>G152+G160</f>
        <v>51.34</v>
      </c>
      <c r="H161" s="46">
        <f>H152+H160</f>
        <v>38.052</v>
      </c>
      <c r="I161" s="46">
        <f>I152+I160</f>
        <v>179.8</v>
      </c>
      <c r="J161" s="47">
        <f>J152+J160</f>
        <v>1265.8</v>
      </c>
      <c r="K161" s="45"/>
      <c r="L161" s="55">
        <f>L152+L160</f>
        <v>200.93</v>
      </c>
    </row>
    <row r="162" spans="1:12" ht="15.75" thickBot="1" x14ac:dyDescent="0.25">
      <c r="A162" s="19"/>
      <c r="B162" s="20"/>
      <c r="C162" s="21"/>
      <c r="D162" s="22"/>
      <c r="E162" s="23"/>
      <c r="F162" s="24"/>
      <c r="G162" s="25"/>
      <c r="H162" s="25"/>
      <c r="I162" s="25"/>
      <c r="J162" s="26"/>
      <c r="K162" s="24"/>
      <c r="L162" s="56"/>
    </row>
    <row r="163" spans="1:12" ht="13.5" thickBot="1" x14ac:dyDescent="0.25">
      <c r="A163" s="9"/>
      <c r="B163" s="10"/>
      <c r="C163" s="71" t="s">
        <v>34</v>
      </c>
      <c r="D163" s="71"/>
      <c r="E163" s="71"/>
      <c r="F163" s="14">
        <f>(F20+F35+F51+F67+F83+F99+F114+F129+F145+F161)/(IF(F20=0,0,1)+IF(F35=0,0,1)+IF(F51=0,0,1)+IF(F67=0,0,1)+IF(F83=0,0,1)+IF(F99=0,0,1)+IF(F114=0,0,1)+IF(F129=0,0,1)+IF(F145=0,0,1)+IF(F161=0,0,1))</f>
        <v>1360.9</v>
      </c>
      <c r="G163" s="14">
        <f>(G20+G35+G51+G67+G83+G99+G114+G129+G145+G161)/(IF(G20=0,0,1)+IF(G35=0,0,1)+IF(G51=0,0,1)+IF(G67=0,0,1)+IF(G83=0,0,1)+IF(G99=0,0,1)+IF(G114=0,0,1)+IF(G129=0,0,1)+IF(G145=0,0,1)+IF(G161=0,0,1))</f>
        <v>49.017999999999994</v>
      </c>
      <c r="H163" s="14">
        <f>(H20+H35+H51+H67+H83+H99+H114+H129+H145+H161)/(IF(H20=0,0,1)+IF(H35=0,0,1)+IF(H51=0,0,1)+IF(H67=0,0,1)+IF(H83=0,0,1)+IF(H99=0,0,1)+IF(H114=0,0,1)+IF(H129=0,0,1)+IF(H145=0,0,1)+IF(H161=0,0,1))</f>
        <v>44.831900000000005</v>
      </c>
      <c r="I163" s="14">
        <f>(I20+I35+I51+I67+I83+I99+I114+I129+I145+I161)/(IF(I20=0,0,1)+IF(I35=0,0,1)+IF(I51=0,0,1)+IF(I67=0,0,1)+IF(I83=0,0,1)+IF(I99=0,0,1)+IF(I114=0,0,1)+IF(I129=0,0,1)+IF(I145=0,0,1)+IF(I161=0,0,1))</f>
        <v>181.30200000000002</v>
      </c>
      <c r="J163" s="17">
        <f>(J20+J35+J51+J67+J83+J99+J114+J129+J145+J161)/(IF(J20=0,0,1)+IF(J35=0,0,1)+IF(J51=0,0,1)+IF(J67=0,0,1)+IF(J83=0,0,1)+IF(J99=0,0,1)+IF(J114=0,0,1)+IF(J129=0,0,1)+IF(J145=0,0,1)+IF(J161=0,0,1))</f>
        <v>1330.82</v>
      </c>
      <c r="K163" s="11"/>
      <c r="L163" s="57">
        <f>(L20+L35+L51+L67+L83+L99+L114+L129+L145+L161)/(IF(L20=0,0,1)+IF(L35=0,0,1)+IF(L51=0,0,1)+IF(L67=0,0,1)+IF(L83=0,0,1)+IF(L99=0,0,1)+IF(L114=0,0,1)+IF(L129=0,0,1)+IF(L145=0,0,1)+IF(L161=0,0,1))</f>
        <v>200.93000000000004</v>
      </c>
    </row>
    <row r="167" spans="1:12" x14ac:dyDescent="0.2">
      <c r="G167" s="1"/>
      <c r="I167" s="1"/>
      <c r="J167" s="1"/>
    </row>
  </sheetData>
  <autoFilter ref="E1:E163"/>
  <mergeCells count="15">
    <mergeCell ref="C1:E1"/>
    <mergeCell ref="H1:K1"/>
    <mergeCell ref="H2:K2"/>
    <mergeCell ref="C20:D20"/>
    <mergeCell ref="C35:D35"/>
    <mergeCell ref="A2:F2"/>
    <mergeCell ref="C163:E163"/>
    <mergeCell ref="C51:D51"/>
    <mergeCell ref="C67:D67"/>
    <mergeCell ref="C83:D83"/>
    <mergeCell ref="C99:D99"/>
    <mergeCell ref="C114:D114"/>
    <mergeCell ref="C129:D129"/>
    <mergeCell ref="C145:D145"/>
    <mergeCell ref="C161:D161"/>
  </mergeCells>
  <pageMargins left="0.19685039370078738" right="0.11811023622047245" top="0.15748031496062992" bottom="0.15748031496062992" header="0.31496062992125984" footer="0.31496062992125984"/>
  <pageSetup paperSize="9" scale="90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Сизова</cp:lastModifiedBy>
  <cp:revision>1</cp:revision>
  <dcterms:created xsi:type="dcterms:W3CDTF">2022-05-16T14:23:56Z</dcterms:created>
  <dcterms:modified xsi:type="dcterms:W3CDTF">2025-01-29T05:38:32Z</dcterms:modified>
</cp:coreProperties>
</file>